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oota\OneDrive\Documents\ホームページ Gifu-Bad\Gifu-Syou-BAD\each_games\game_entry_excel\2023\"/>
    </mc:Choice>
  </mc:AlternateContent>
  <bookViews>
    <workbookView xWindow="-105" yWindow="-105" windowWidth="19425" windowHeight="10305"/>
  </bookViews>
  <sheets>
    <sheet name="改訂履歴" sheetId="9" r:id="rId1"/>
    <sheet name="01_ダブルス　要項" sheetId="2" r:id="rId2"/>
    <sheet name="ダブルス　参加申込書" sheetId="3" r:id="rId3"/>
    <sheet name="監督コーチ" sheetId="4" r:id="rId4"/>
    <sheet name="申込書記入例" sheetId="13" r:id="rId5"/>
    <sheet name="ダブルス　男子" sheetId="10" r:id="rId6"/>
    <sheet name="ダブルス　女子" sheetId="14" r:id="rId7"/>
    <sheet name="団体_正式名称と略称" sheetId="7" r:id="rId8"/>
    <sheet name="事務局使用" sheetId="15" r:id="rId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6" i="15" l="1"/>
  <c r="B56" i="15"/>
  <c r="A57" i="15"/>
  <c r="B57" i="15"/>
  <c r="A58" i="15"/>
  <c r="B58" i="15"/>
  <c r="A59" i="15"/>
  <c r="B59" i="15"/>
  <c r="A60" i="15"/>
  <c r="B60" i="15"/>
  <c r="A61" i="15"/>
  <c r="B61" i="15"/>
  <c r="A62" i="15"/>
  <c r="B62" i="15"/>
  <c r="A63" i="15"/>
  <c r="B63" i="15"/>
  <c r="A64" i="15"/>
  <c r="B64" i="15"/>
  <c r="B55" i="15"/>
  <c r="A55" i="15"/>
  <c r="W50" i="15" l="1"/>
  <c r="V50" i="15"/>
  <c r="U50" i="15"/>
  <c r="T50" i="15"/>
  <c r="S50" i="15"/>
  <c r="Q50" i="15"/>
  <c r="P50" i="15"/>
  <c r="O50" i="15"/>
  <c r="N50" i="15"/>
  <c r="M50" i="15"/>
  <c r="K50" i="15"/>
  <c r="J50" i="15"/>
  <c r="I50" i="15"/>
  <c r="H50" i="15"/>
  <c r="G50" i="15"/>
  <c r="E50" i="15"/>
  <c r="D50" i="15"/>
  <c r="C50" i="15"/>
  <c r="B50" i="15"/>
  <c r="A50" i="15"/>
  <c r="W49" i="15"/>
  <c r="V49" i="15"/>
  <c r="U49" i="15"/>
  <c r="T49" i="15"/>
  <c r="S49" i="15"/>
  <c r="Q49" i="15"/>
  <c r="P49" i="15"/>
  <c r="O49" i="15"/>
  <c r="N49" i="15"/>
  <c r="M49" i="15"/>
  <c r="K49" i="15"/>
  <c r="J49" i="15"/>
  <c r="I49" i="15"/>
  <c r="H49" i="15"/>
  <c r="G49" i="15"/>
  <c r="E49" i="15"/>
  <c r="D49" i="15"/>
  <c r="C49" i="15"/>
  <c r="B49" i="15"/>
  <c r="A49" i="15"/>
  <c r="W48" i="15"/>
  <c r="V48" i="15"/>
  <c r="U48" i="15"/>
  <c r="T48" i="15"/>
  <c r="S48" i="15"/>
  <c r="Q48" i="15"/>
  <c r="P48" i="15"/>
  <c r="O48" i="15"/>
  <c r="N48" i="15"/>
  <c r="M48" i="15"/>
  <c r="K48" i="15"/>
  <c r="J48" i="15"/>
  <c r="I48" i="15"/>
  <c r="H48" i="15"/>
  <c r="G48" i="15"/>
  <c r="E48" i="15"/>
  <c r="D48" i="15"/>
  <c r="C48" i="15"/>
  <c r="B48" i="15"/>
  <c r="A48" i="15"/>
  <c r="W47" i="15"/>
  <c r="V47" i="15"/>
  <c r="U47" i="15"/>
  <c r="T47" i="15"/>
  <c r="S47" i="15"/>
  <c r="Q47" i="15"/>
  <c r="P47" i="15"/>
  <c r="O47" i="15"/>
  <c r="N47" i="15"/>
  <c r="M47" i="15"/>
  <c r="K47" i="15"/>
  <c r="J47" i="15"/>
  <c r="I47" i="15"/>
  <c r="H47" i="15"/>
  <c r="G47" i="15"/>
  <c r="E47" i="15"/>
  <c r="D47" i="15"/>
  <c r="C47" i="15"/>
  <c r="B47" i="15"/>
  <c r="A47" i="15"/>
  <c r="W46" i="15"/>
  <c r="V46" i="15"/>
  <c r="U46" i="15"/>
  <c r="T46" i="15"/>
  <c r="S46" i="15"/>
  <c r="Q46" i="15"/>
  <c r="P46" i="15"/>
  <c r="O46" i="15"/>
  <c r="N46" i="15"/>
  <c r="M46" i="15"/>
  <c r="K46" i="15"/>
  <c r="J46" i="15"/>
  <c r="I46" i="15"/>
  <c r="H46" i="15"/>
  <c r="G46" i="15"/>
  <c r="E46" i="15"/>
  <c r="D46" i="15"/>
  <c r="C46" i="15"/>
  <c r="B46" i="15"/>
  <c r="A46" i="15"/>
  <c r="W45" i="15"/>
  <c r="V45" i="15"/>
  <c r="U45" i="15"/>
  <c r="T45" i="15"/>
  <c r="S45" i="15"/>
  <c r="Q45" i="15"/>
  <c r="P45" i="15"/>
  <c r="O45" i="15"/>
  <c r="N45" i="15"/>
  <c r="M45" i="15"/>
  <c r="K45" i="15"/>
  <c r="J45" i="15"/>
  <c r="I45" i="15"/>
  <c r="H45" i="15"/>
  <c r="G45" i="15"/>
  <c r="E45" i="15"/>
  <c r="D45" i="15"/>
  <c r="C45" i="15"/>
  <c r="B45" i="15"/>
  <c r="A45" i="15"/>
  <c r="W44" i="15"/>
  <c r="V44" i="15"/>
  <c r="U44" i="15"/>
  <c r="T44" i="15"/>
  <c r="S44" i="15"/>
  <c r="Q44" i="15"/>
  <c r="P44" i="15"/>
  <c r="O44" i="15"/>
  <c r="N44" i="15"/>
  <c r="M44" i="15"/>
  <c r="K44" i="15"/>
  <c r="J44" i="15"/>
  <c r="I44" i="15"/>
  <c r="H44" i="15"/>
  <c r="G44" i="15"/>
  <c r="E44" i="15"/>
  <c r="D44" i="15"/>
  <c r="C44" i="15"/>
  <c r="B44" i="15"/>
  <c r="A44" i="15"/>
  <c r="W43" i="15"/>
  <c r="V43" i="15"/>
  <c r="U43" i="15"/>
  <c r="T43" i="15"/>
  <c r="S43" i="15"/>
  <c r="Q43" i="15"/>
  <c r="P43" i="15"/>
  <c r="O43" i="15"/>
  <c r="N43" i="15"/>
  <c r="M43" i="15"/>
  <c r="K43" i="15"/>
  <c r="J43" i="15"/>
  <c r="I43" i="15"/>
  <c r="H43" i="15"/>
  <c r="G43" i="15"/>
  <c r="E43" i="15"/>
  <c r="D43" i="15"/>
  <c r="C43" i="15"/>
  <c r="B43" i="15"/>
  <c r="A43" i="15"/>
  <c r="W42" i="15"/>
  <c r="V42" i="15"/>
  <c r="U42" i="15"/>
  <c r="T42" i="15"/>
  <c r="S42" i="15"/>
  <c r="Q42" i="15"/>
  <c r="P42" i="15"/>
  <c r="O42" i="15"/>
  <c r="N42" i="15"/>
  <c r="M42" i="15"/>
  <c r="K42" i="15"/>
  <c r="J42" i="15"/>
  <c r="I42" i="15"/>
  <c r="H42" i="15"/>
  <c r="G42" i="15"/>
  <c r="E42" i="15"/>
  <c r="D42" i="15"/>
  <c r="C42" i="15"/>
  <c r="B42" i="15"/>
  <c r="A42" i="15"/>
  <c r="W41" i="15"/>
  <c r="V41" i="15"/>
  <c r="U41" i="15"/>
  <c r="T41" i="15"/>
  <c r="S41" i="15"/>
  <c r="Q41" i="15"/>
  <c r="P41" i="15"/>
  <c r="O41" i="15"/>
  <c r="N41" i="15"/>
  <c r="M41" i="15"/>
  <c r="K41" i="15"/>
  <c r="J41" i="15"/>
  <c r="I41" i="15"/>
  <c r="H41" i="15"/>
  <c r="G41" i="15"/>
  <c r="E41" i="15"/>
  <c r="D41" i="15"/>
  <c r="C41" i="15"/>
  <c r="B41" i="15"/>
  <c r="A41" i="15"/>
  <c r="W40" i="15"/>
  <c r="V40" i="15"/>
  <c r="U40" i="15"/>
  <c r="T40" i="15"/>
  <c r="S40" i="15"/>
  <c r="Q40" i="15"/>
  <c r="P40" i="15"/>
  <c r="O40" i="15"/>
  <c r="N40" i="15"/>
  <c r="M40" i="15"/>
  <c r="K40" i="15"/>
  <c r="J40" i="15"/>
  <c r="I40" i="15"/>
  <c r="H40" i="15"/>
  <c r="G40" i="15"/>
  <c r="E40" i="15"/>
  <c r="D40" i="15"/>
  <c r="C40" i="15"/>
  <c r="B40" i="15"/>
  <c r="A40" i="15"/>
  <c r="W39" i="15"/>
  <c r="V39" i="15"/>
  <c r="U39" i="15"/>
  <c r="T39" i="15"/>
  <c r="S39" i="15"/>
  <c r="Q39" i="15"/>
  <c r="P39" i="15"/>
  <c r="O39" i="15"/>
  <c r="N39" i="15"/>
  <c r="M39" i="15"/>
  <c r="K39" i="15"/>
  <c r="J39" i="15"/>
  <c r="I39" i="15"/>
  <c r="H39" i="15"/>
  <c r="G39" i="15"/>
  <c r="E39" i="15"/>
  <c r="D39" i="15"/>
  <c r="C39" i="15"/>
  <c r="B39" i="15"/>
  <c r="A39" i="15"/>
  <c r="W38" i="15"/>
  <c r="V38" i="15"/>
  <c r="U38" i="15"/>
  <c r="T38" i="15"/>
  <c r="S38" i="15"/>
  <c r="Q38" i="15"/>
  <c r="P38" i="15"/>
  <c r="O38" i="15"/>
  <c r="N38" i="15"/>
  <c r="M38" i="15"/>
  <c r="K38" i="15"/>
  <c r="J38" i="15"/>
  <c r="I38" i="15"/>
  <c r="H38" i="15"/>
  <c r="G38" i="15"/>
  <c r="E38" i="15"/>
  <c r="D38" i="15"/>
  <c r="C38" i="15"/>
  <c r="B38" i="15"/>
  <c r="A38" i="15"/>
  <c r="W37" i="15"/>
  <c r="V37" i="15"/>
  <c r="U37" i="15"/>
  <c r="T37" i="15"/>
  <c r="S37" i="15"/>
  <c r="Q37" i="15"/>
  <c r="P37" i="15"/>
  <c r="O37" i="15"/>
  <c r="N37" i="15"/>
  <c r="M37" i="15"/>
  <c r="K37" i="15"/>
  <c r="J37" i="15"/>
  <c r="I37" i="15"/>
  <c r="H37" i="15"/>
  <c r="G37" i="15"/>
  <c r="E37" i="15"/>
  <c r="D37" i="15"/>
  <c r="C37" i="15"/>
  <c r="B37" i="15"/>
  <c r="A37" i="15"/>
  <c r="W36" i="15"/>
  <c r="V36" i="15"/>
  <c r="U36" i="15"/>
  <c r="T36" i="15"/>
  <c r="S36" i="15"/>
  <c r="Q36" i="15"/>
  <c r="P36" i="15"/>
  <c r="O36" i="15"/>
  <c r="N36" i="15"/>
  <c r="M36" i="15"/>
  <c r="K36" i="15"/>
  <c r="J36" i="15"/>
  <c r="I36" i="15"/>
  <c r="H36" i="15"/>
  <c r="G36" i="15"/>
  <c r="E36" i="15"/>
  <c r="D36" i="15"/>
  <c r="C36" i="15"/>
  <c r="A36" i="15"/>
  <c r="W35" i="15"/>
  <c r="V35" i="15"/>
  <c r="U35" i="15"/>
  <c r="T35" i="15"/>
  <c r="S35" i="15"/>
  <c r="Q35" i="15"/>
  <c r="P35" i="15"/>
  <c r="O35" i="15"/>
  <c r="N35" i="15"/>
  <c r="M35" i="15"/>
  <c r="K35" i="15"/>
  <c r="J35" i="15"/>
  <c r="I35" i="15"/>
  <c r="H35" i="15"/>
  <c r="G35" i="15"/>
  <c r="E35" i="15"/>
  <c r="D35" i="15"/>
  <c r="C35" i="15"/>
  <c r="B35" i="15"/>
  <c r="B36" i="15" s="1"/>
  <c r="A35" i="15"/>
  <c r="W34" i="15"/>
  <c r="V34" i="15"/>
  <c r="U34" i="15"/>
  <c r="T34" i="15"/>
  <c r="S34" i="15"/>
  <c r="Q34" i="15"/>
  <c r="P34" i="15"/>
  <c r="O34" i="15"/>
  <c r="N34" i="15"/>
  <c r="M34" i="15"/>
  <c r="K34" i="15"/>
  <c r="J34" i="15"/>
  <c r="I34" i="15"/>
  <c r="H34" i="15"/>
  <c r="G34" i="15"/>
  <c r="E34" i="15"/>
  <c r="D34" i="15"/>
  <c r="C34" i="15"/>
  <c r="B34" i="15"/>
  <c r="A34" i="15"/>
  <c r="W33" i="15"/>
  <c r="V33" i="15"/>
  <c r="U33" i="15"/>
  <c r="T33" i="15"/>
  <c r="S33" i="15"/>
  <c r="Q33" i="15"/>
  <c r="P33" i="15"/>
  <c r="O33" i="15"/>
  <c r="N33" i="15"/>
  <c r="M33" i="15"/>
  <c r="K33" i="15"/>
  <c r="J33" i="15"/>
  <c r="I33" i="15"/>
  <c r="H33" i="15"/>
  <c r="G33" i="15"/>
  <c r="E33" i="15"/>
  <c r="D33" i="15"/>
  <c r="C33" i="15"/>
  <c r="B33" i="15"/>
  <c r="A33" i="15"/>
  <c r="W32" i="15"/>
  <c r="V32" i="15"/>
  <c r="U32" i="15"/>
  <c r="T32" i="15"/>
  <c r="S32" i="15"/>
  <c r="Q32" i="15"/>
  <c r="P32" i="15"/>
  <c r="O32" i="15"/>
  <c r="N32" i="15"/>
  <c r="M32" i="15"/>
  <c r="K32" i="15"/>
  <c r="J32" i="15"/>
  <c r="I32" i="15"/>
  <c r="H32" i="15"/>
  <c r="G32" i="15"/>
  <c r="E32" i="15"/>
  <c r="D32" i="15"/>
  <c r="C32" i="15"/>
  <c r="B32" i="15"/>
  <c r="A32" i="15"/>
  <c r="W31" i="15"/>
  <c r="V31" i="15"/>
  <c r="U31" i="15"/>
  <c r="T31" i="15"/>
  <c r="S31" i="15"/>
  <c r="Q31" i="15"/>
  <c r="P31" i="15"/>
  <c r="O31" i="15"/>
  <c r="N31" i="15"/>
  <c r="M31" i="15"/>
  <c r="K31" i="15"/>
  <c r="J31" i="15"/>
  <c r="I31" i="15"/>
  <c r="H31" i="15"/>
  <c r="G31" i="15"/>
  <c r="E31" i="15"/>
  <c r="D31" i="15"/>
  <c r="C31" i="15"/>
  <c r="B31" i="15"/>
  <c r="A31" i="15"/>
  <c r="S29" i="15"/>
  <c r="M29" i="15"/>
  <c r="G29" i="15"/>
  <c r="A29" i="15"/>
  <c r="B24" i="15"/>
  <c r="B22" i="15"/>
  <c r="B20" i="15"/>
  <c r="B18" i="15"/>
  <c r="B16" i="15"/>
  <c r="B14" i="15"/>
  <c r="B12" i="15"/>
  <c r="B8" i="15"/>
  <c r="B6" i="15"/>
  <c r="W24" i="15"/>
  <c r="V24" i="15"/>
  <c r="U24" i="15"/>
  <c r="T24" i="15"/>
  <c r="S24" i="15"/>
  <c r="Q24" i="15"/>
  <c r="P24" i="15"/>
  <c r="O24" i="15"/>
  <c r="N24" i="15"/>
  <c r="M24" i="15"/>
  <c r="K24" i="15"/>
  <c r="J24" i="15"/>
  <c r="I24" i="15"/>
  <c r="H24" i="15"/>
  <c r="G24" i="15"/>
  <c r="E24" i="15"/>
  <c r="D24" i="15"/>
  <c r="C24" i="15"/>
  <c r="A24" i="15"/>
  <c r="W23" i="15"/>
  <c r="V23" i="15"/>
  <c r="U23" i="15"/>
  <c r="T23" i="15"/>
  <c r="S23" i="15"/>
  <c r="Q23" i="15"/>
  <c r="P23" i="15"/>
  <c r="O23" i="15"/>
  <c r="N23" i="15"/>
  <c r="M23" i="15"/>
  <c r="K23" i="15"/>
  <c r="J23" i="15"/>
  <c r="I23" i="15"/>
  <c r="H23" i="15"/>
  <c r="G23" i="15"/>
  <c r="E23" i="15"/>
  <c r="D23" i="15"/>
  <c r="C23" i="15"/>
  <c r="B23" i="15"/>
  <c r="A23" i="15"/>
  <c r="W22" i="15"/>
  <c r="V22" i="15"/>
  <c r="U22" i="15"/>
  <c r="T22" i="15"/>
  <c r="S22" i="15"/>
  <c r="Q22" i="15"/>
  <c r="P22" i="15"/>
  <c r="O22" i="15"/>
  <c r="N22" i="15"/>
  <c r="M22" i="15"/>
  <c r="K22" i="15"/>
  <c r="J22" i="15"/>
  <c r="I22" i="15"/>
  <c r="H22" i="15"/>
  <c r="G22" i="15"/>
  <c r="E22" i="15"/>
  <c r="D22" i="15"/>
  <c r="C22" i="15"/>
  <c r="A22" i="15"/>
  <c r="W21" i="15"/>
  <c r="V21" i="15"/>
  <c r="U21" i="15"/>
  <c r="T21" i="15"/>
  <c r="S21" i="15"/>
  <c r="Q21" i="15"/>
  <c r="P21" i="15"/>
  <c r="O21" i="15"/>
  <c r="N21" i="15"/>
  <c r="M21" i="15"/>
  <c r="K21" i="15"/>
  <c r="J21" i="15"/>
  <c r="I21" i="15"/>
  <c r="H21" i="15"/>
  <c r="G21" i="15"/>
  <c r="E21" i="15"/>
  <c r="D21" i="15"/>
  <c r="C21" i="15"/>
  <c r="B21" i="15"/>
  <c r="A21" i="15"/>
  <c r="W20" i="15"/>
  <c r="V20" i="15"/>
  <c r="U20" i="15"/>
  <c r="T20" i="15"/>
  <c r="S20" i="15"/>
  <c r="Q20" i="15"/>
  <c r="P20" i="15"/>
  <c r="O20" i="15"/>
  <c r="N20" i="15"/>
  <c r="M20" i="15"/>
  <c r="K20" i="15"/>
  <c r="J20" i="15"/>
  <c r="I20" i="15"/>
  <c r="H20" i="15"/>
  <c r="G20" i="15"/>
  <c r="E20" i="15"/>
  <c r="D20" i="15"/>
  <c r="C20" i="15"/>
  <c r="A20" i="15"/>
  <c r="W19" i="15"/>
  <c r="V19" i="15"/>
  <c r="U19" i="15"/>
  <c r="T19" i="15"/>
  <c r="S19" i="15"/>
  <c r="Q19" i="15"/>
  <c r="P19" i="15"/>
  <c r="O19" i="15"/>
  <c r="N19" i="15"/>
  <c r="M19" i="15"/>
  <c r="K19" i="15"/>
  <c r="J19" i="15"/>
  <c r="I19" i="15"/>
  <c r="H19" i="15"/>
  <c r="G19" i="15"/>
  <c r="E19" i="15"/>
  <c r="D19" i="15"/>
  <c r="C19" i="15"/>
  <c r="B19" i="15"/>
  <c r="A19" i="15"/>
  <c r="W18" i="15"/>
  <c r="V18" i="15"/>
  <c r="U18" i="15"/>
  <c r="T18" i="15"/>
  <c r="S18" i="15"/>
  <c r="Q18" i="15"/>
  <c r="P18" i="15"/>
  <c r="O18" i="15"/>
  <c r="N18" i="15"/>
  <c r="M18" i="15"/>
  <c r="K18" i="15"/>
  <c r="J18" i="15"/>
  <c r="I18" i="15"/>
  <c r="H18" i="15"/>
  <c r="G18" i="15"/>
  <c r="E18" i="15"/>
  <c r="D18" i="15"/>
  <c r="C18" i="15"/>
  <c r="A18" i="15"/>
  <c r="W17" i="15"/>
  <c r="V17" i="15"/>
  <c r="U17" i="15"/>
  <c r="T17" i="15"/>
  <c r="S17" i="15"/>
  <c r="Q17" i="15"/>
  <c r="P17" i="15"/>
  <c r="O17" i="15"/>
  <c r="N17" i="15"/>
  <c r="M17" i="15"/>
  <c r="K17" i="15"/>
  <c r="J17" i="15"/>
  <c r="I17" i="15"/>
  <c r="H17" i="15"/>
  <c r="G17" i="15"/>
  <c r="E17" i="15"/>
  <c r="D17" i="15"/>
  <c r="C17" i="15"/>
  <c r="B17" i="15"/>
  <c r="A17" i="15"/>
  <c r="W16" i="15"/>
  <c r="V16" i="15"/>
  <c r="U16" i="15"/>
  <c r="T16" i="15"/>
  <c r="S16" i="15"/>
  <c r="Q16" i="15"/>
  <c r="P16" i="15"/>
  <c r="O16" i="15"/>
  <c r="N16" i="15"/>
  <c r="M16" i="15"/>
  <c r="K16" i="15"/>
  <c r="J16" i="15"/>
  <c r="I16" i="15"/>
  <c r="H16" i="15"/>
  <c r="G16" i="15"/>
  <c r="E16" i="15"/>
  <c r="D16" i="15"/>
  <c r="C16" i="15"/>
  <c r="A16" i="15"/>
  <c r="W15" i="15"/>
  <c r="V15" i="15"/>
  <c r="U15" i="15"/>
  <c r="T15" i="15"/>
  <c r="S15" i="15"/>
  <c r="Q15" i="15"/>
  <c r="P15" i="15"/>
  <c r="O15" i="15"/>
  <c r="N15" i="15"/>
  <c r="M15" i="15"/>
  <c r="K15" i="15"/>
  <c r="J15" i="15"/>
  <c r="I15" i="15"/>
  <c r="H15" i="15"/>
  <c r="G15" i="15"/>
  <c r="E15" i="15"/>
  <c r="D15" i="15"/>
  <c r="C15" i="15"/>
  <c r="B15" i="15"/>
  <c r="A15" i="15"/>
  <c r="W14" i="15"/>
  <c r="V14" i="15"/>
  <c r="U14" i="15"/>
  <c r="T14" i="15"/>
  <c r="S14" i="15"/>
  <c r="Q14" i="15"/>
  <c r="P14" i="15"/>
  <c r="O14" i="15"/>
  <c r="N14" i="15"/>
  <c r="M14" i="15"/>
  <c r="K14" i="15"/>
  <c r="J14" i="15"/>
  <c r="I14" i="15"/>
  <c r="H14" i="15"/>
  <c r="G14" i="15"/>
  <c r="E14" i="15"/>
  <c r="D14" i="15"/>
  <c r="C14" i="15"/>
  <c r="A14" i="15"/>
  <c r="W13" i="15"/>
  <c r="V13" i="15"/>
  <c r="U13" i="15"/>
  <c r="T13" i="15"/>
  <c r="S13" i="15"/>
  <c r="Q13" i="15"/>
  <c r="P13" i="15"/>
  <c r="O13" i="15"/>
  <c r="N13" i="15"/>
  <c r="M13" i="15"/>
  <c r="K13" i="15"/>
  <c r="J13" i="15"/>
  <c r="I13" i="15"/>
  <c r="H13" i="15"/>
  <c r="G13" i="15"/>
  <c r="E13" i="15"/>
  <c r="D13" i="15"/>
  <c r="C13" i="15"/>
  <c r="B13" i="15"/>
  <c r="A13" i="15"/>
  <c r="W12" i="15"/>
  <c r="V12" i="15"/>
  <c r="U12" i="15"/>
  <c r="T12" i="15"/>
  <c r="S12" i="15"/>
  <c r="Q12" i="15"/>
  <c r="P12" i="15"/>
  <c r="O12" i="15"/>
  <c r="N12" i="15"/>
  <c r="M12" i="15"/>
  <c r="K12" i="15"/>
  <c r="J12" i="15"/>
  <c r="I12" i="15"/>
  <c r="H12" i="15"/>
  <c r="G12" i="15"/>
  <c r="E12" i="15"/>
  <c r="D12" i="15"/>
  <c r="C12" i="15"/>
  <c r="A12" i="15"/>
  <c r="W11" i="15"/>
  <c r="V11" i="15"/>
  <c r="U11" i="15"/>
  <c r="T11" i="15"/>
  <c r="S11" i="15"/>
  <c r="Q11" i="15"/>
  <c r="P11" i="15"/>
  <c r="O11" i="15"/>
  <c r="N11" i="15"/>
  <c r="M11" i="15"/>
  <c r="K11" i="15"/>
  <c r="J11" i="15"/>
  <c r="I11" i="15"/>
  <c r="H11" i="15"/>
  <c r="G11" i="15"/>
  <c r="E11" i="15"/>
  <c r="D11" i="15"/>
  <c r="C11" i="15"/>
  <c r="B11" i="15"/>
  <c r="A11" i="15"/>
  <c r="W10" i="15"/>
  <c r="V10" i="15"/>
  <c r="U10" i="15"/>
  <c r="T10" i="15"/>
  <c r="S10" i="15"/>
  <c r="Q10" i="15"/>
  <c r="P10" i="15"/>
  <c r="O10" i="15"/>
  <c r="N10" i="15"/>
  <c r="M10" i="15"/>
  <c r="K10" i="15"/>
  <c r="J10" i="15"/>
  <c r="I10" i="15"/>
  <c r="H10" i="15"/>
  <c r="G10" i="15"/>
  <c r="E10" i="15"/>
  <c r="D10" i="15"/>
  <c r="C10" i="15"/>
  <c r="A10" i="15"/>
  <c r="W9" i="15"/>
  <c r="V9" i="15"/>
  <c r="U9" i="15"/>
  <c r="T9" i="15"/>
  <c r="S9" i="15"/>
  <c r="Q9" i="15"/>
  <c r="P9" i="15"/>
  <c r="O9" i="15"/>
  <c r="N9" i="15"/>
  <c r="M9" i="15"/>
  <c r="K9" i="15"/>
  <c r="J9" i="15"/>
  <c r="I9" i="15"/>
  <c r="H9" i="15"/>
  <c r="G9" i="15"/>
  <c r="E9" i="15"/>
  <c r="D9" i="15"/>
  <c r="C9" i="15"/>
  <c r="B9" i="15"/>
  <c r="B10" i="15" s="1"/>
  <c r="A9" i="15"/>
  <c r="W8" i="15"/>
  <c r="V8" i="15"/>
  <c r="U8" i="15"/>
  <c r="T8" i="15"/>
  <c r="S8" i="15"/>
  <c r="Q8" i="15"/>
  <c r="P8" i="15"/>
  <c r="O8" i="15"/>
  <c r="N8" i="15"/>
  <c r="M8" i="15"/>
  <c r="K8" i="15"/>
  <c r="J8" i="15"/>
  <c r="I8" i="15"/>
  <c r="H8" i="15"/>
  <c r="G8" i="15"/>
  <c r="E8" i="15"/>
  <c r="D8" i="15"/>
  <c r="C8" i="15"/>
  <c r="A8" i="15"/>
  <c r="W7" i="15"/>
  <c r="V7" i="15"/>
  <c r="U7" i="15"/>
  <c r="T7" i="15"/>
  <c r="S7" i="15"/>
  <c r="Q7" i="15"/>
  <c r="P7" i="15"/>
  <c r="O7" i="15"/>
  <c r="N7" i="15"/>
  <c r="M7" i="15"/>
  <c r="K7" i="15"/>
  <c r="J7" i="15"/>
  <c r="I7" i="15"/>
  <c r="H7" i="15"/>
  <c r="G7" i="15"/>
  <c r="E7" i="15"/>
  <c r="D7" i="15"/>
  <c r="C7" i="15"/>
  <c r="B7" i="15"/>
  <c r="A7" i="15"/>
  <c r="B5" i="15"/>
  <c r="H6" i="15"/>
  <c r="T6" i="15"/>
  <c r="N6" i="15"/>
  <c r="W6" i="15"/>
  <c r="V6" i="15"/>
  <c r="U6" i="15"/>
  <c r="S6" i="15"/>
  <c r="W5" i="15"/>
  <c r="V5" i="15"/>
  <c r="U5" i="15"/>
  <c r="T5" i="15"/>
  <c r="S5" i="15"/>
  <c r="S3" i="15"/>
  <c r="Q6" i="15"/>
  <c r="P6" i="15"/>
  <c r="O6" i="15"/>
  <c r="M6" i="15"/>
  <c r="Q5" i="15"/>
  <c r="P5" i="15"/>
  <c r="O5" i="15"/>
  <c r="N5" i="15"/>
  <c r="M5" i="15"/>
  <c r="M3" i="15"/>
  <c r="K6" i="15"/>
  <c r="J6" i="15"/>
  <c r="I6" i="15"/>
  <c r="G6" i="15"/>
  <c r="K5" i="15"/>
  <c r="J5" i="15"/>
  <c r="I5" i="15"/>
  <c r="H5" i="15"/>
  <c r="G5" i="15"/>
  <c r="G3" i="15"/>
  <c r="E6" i="15"/>
  <c r="E5" i="15"/>
  <c r="C6" i="15"/>
  <c r="C5" i="15"/>
  <c r="A3" i="15"/>
  <c r="A5" i="15"/>
  <c r="A6" i="15"/>
  <c r="D6" i="15"/>
  <c r="D5" i="15"/>
  <c r="G59" i="2" l="1"/>
  <c r="C4" i="4"/>
  <c r="C56" i="15" l="1"/>
  <c r="C64" i="15"/>
  <c r="C57" i="15"/>
  <c r="C55" i="15"/>
  <c r="C58" i="15"/>
  <c r="C59" i="15"/>
  <c r="C60" i="15"/>
  <c r="C61" i="15"/>
  <c r="C62" i="15"/>
  <c r="C63" i="15"/>
  <c r="A1" i="3"/>
  <c r="Y2" i="14" l="1"/>
  <c r="C2" i="13"/>
  <c r="N2" i="14"/>
  <c r="C2" i="14"/>
  <c r="N2" i="10"/>
  <c r="AJ2" i="14"/>
  <c r="AJ2" i="10"/>
  <c r="Y2" i="10"/>
  <c r="C3" i="4"/>
  <c r="C2" i="10"/>
  <c r="D14" i="3"/>
  <c r="D16" i="3" s="1"/>
</calcChain>
</file>

<file path=xl/comments1.xml><?xml version="1.0" encoding="utf-8"?>
<comments xmlns="http://schemas.openxmlformats.org/spreadsheetml/2006/main">
  <authors>
    <author>Satoru Iwata</author>
  </authors>
  <commentList>
    <comment ref="C4" authorId="0" shapeId="0">
      <text>
        <r>
          <rPr>
            <b/>
            <sz val="9"/>
            <color indexed="81"/>
            <rFont val="MS P ゴシック"/>
            <family val="3"/>
            <charset val="128"/>
          </rPr>
          <t xml:space="preserve">「略称」を記入のこと。
「略称」はsheet「団体_正式名称と略称」を参照のこと。
</t>
        </r>
      </text>
    </comment>
  </commentList>
</comments>
</file>

<file path=xl/comments2.xml><?xml version="1.0" encoding="utf-8"?>
<comments xmlns="http://schemas.openxmlformats.org/spreadsheetml/2006/main">
  <authors>
    <author>Satoru Iwata</author>
  </authors>
  <commentList>
    <comment ref="C9" authorId="0" shapeId="0">
      <text>
        <r>
          <rPr>
            <b/>
            <sz val="9"/>
            <color indexed="81"/>
            <rFont val="MS P ゴシック"/>
            <family val="3"/>
            <charset val="128"/>
          </rPr>
          <t>会員番号はこのセルへ入力する。</t>
        </r>
      </text>
    </comment>
    <comment ref="G9" authorId="0" shapeId="0">
      <text>
        <r>
          <rPr>
            <b/>
            <sz val="9"/>
            <color indexed="81"/>
            <rFont val="MS P ゴシック"/>
            <family val="3"/>
            <charset val="128"/>
          </rPr>
          <t>会員番号はこのセルへ入力する。</t>
        </r>
      </text>
    </comment>
    <comment ref="N9" authorId="0" shapeId="0">
      <text>
        <r>
          <rPr>
            <b/>
            <sz val="9"/>
            <color indexed="81"/>
            <rFont val="MS P ゴシック"/>
            <family val="3"/>
            <charset val="128"/>
          </rPr>
          <t>会員番号はこのセルへ入力する。</t>
        </r>
      </text>
    </comment>
    <comment ref="R9" authorId="0" shapeId="0">
      <text>
        <r>
          <rPr>
            <b/>
            <sz val="9"/>
            <color indexed="81"/>
            <rFont val="MS P ゴシック"/>
            <family val="3"/>
            <charset val="128"/>
          </rPr>
          <t>会員番号はこのセルへ入力する。</t>
        </r>
      </text>
    </comment>
    <comment ref="Y9" authorId="0" shapeId="0">
      <text>
        <r>
          <rPr>
            <b/>
            <sz val="9"/>
            <color indexed="81"/>
            <rFont val="MS P ゴシック"/>
            <family val="3"/>
            <charset val="128"/>
          </rPr>
          <t>会員番号はこのセルへ入力する。</t>
        </r>
      </text>
    </comment>
    <comment ref="AC9" authorId="0" shapeId="0">
      <text>
        <r>
          <rPr>
            <b/>
            <sz val="9"/>
            <color indexed="81"/>
            <rFont val="MS P ゴシック"/>
            <family val="3"/>
            <charset val="128"/>
          </rPr>
          <t>会員番号はこのセルへ入力する。</t>
        </r>
      </text>
    </comment>
    <comment ref="AJ9" authorId="0" shapeId="0">
      <text>
        <r>
          <rPr>
            <b/>
            <sz val="9"/>
            <color indexed="81"/>
            <rFont val="MS P ゴシック"/>
            <family val="3"/>
            <charset val="128"/>
          </rPr>
          <t>会員番号はこのセルへ入力する。</t>
        </r>
      </text>
    </comment>
    <comment ref="AN9" authorId="0" shapeId="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authors>
    <author>Satoru Iwata</author>
  </authors>
  <commentList>
    <comment ref="C9" authorId="0" shapeId="0">
      <text>
        <r>
          <rPr>
            <b/>
            <sz val="9"/>
            <color indexed="81"/>
            <rFont val="MS P ゴシック"/>
            <family val="3"/>
            <charset val="128"/>
          </rPr>
          <t>会員番号はこのセルへ入力する。</t>
        </r>
      </text>
    </comment>
    <comment ref="G9" authorId="0" shapeId="0">
      <text>
        <r>
          <rPr>
            <b/>
            <sz val="9"/>
            <color indexed="81"/>
            <rFont val="MS P ゴシック"/>
            <family val="3"/>
            <charset val="128"/>
          </rPr>
          <t>会員番号はこのセルへ入力する。</t>
        </r>
      </text>
    </comment>
    <comment ref="N9" authorId="0" shapeId="0">
      <text>
        <r>
          <rPr>
            <b/>
            <sz val="9"/>
            <color indexed="81"/>
            <rFont val="MS P ゴシック"/>
            <family val="3"/>
            <charset val="128"/>
          </rPr>
          <t>会員番号はこのセルへ入力する。</t>
        </r>
      </text>
    </comment>
    <comment ref="R9" authorId="0" shapeId="0">
      <text>
        <r>
          <rPr>
            <b/>
            <sz val="9"/>
            <color indexed="81"/>
            <rFont val="MS P ゴシック"/>
            <family val="3"/>
            <charset val="128"/>
          </rPr>
          <t>会員番号はこのセルへ入力する。</t>
        </r>
      </text>
    </comment>
    <comment ref="Y9" authorId="0" shapeId="0">
      <text>
        <r>
          <rPr>
            <b/>
            <sz val="9"/>
            <color indexed="81"/>
            <rFont val="MS P ゴシック"/>
            <family val="3"/>
            <charset val="128"/>
          </rPr>
          <t>会員番号はこのセルへ入力する。</t>
        </r>
      </text>
    </comment>
    <comment ref="AC9" authorId="0" shapeId="0">
      <text>
        <r>
          <rPr>
            <b/>
            <sz val="9"/>
            <color indexed="81"/>
            <rFont val="MS P ゴシック"/>
            <family val="3"/>
            <charset val="128"/>
          </rPr>
          <t>会員番号はこのセルへ入力する。</t>
        </r>
      </text>
    </comment>
    <comment ref="AJ9" authorId="0" shapeId="0">
      <text>
        <r>
          <rPr>
            <b/>
            <sz val="9"/>
            <color indexed="81"/>
            <rFont val="MS P ゴシック"/>
            <family val="3"/>
            <charset val="128"/>
          </rPr>
          <t>会員番号はこのセルへ入力する。</t>
        </r>
      </text>
    </comment>
    <comment ref="AN9" authorId="0" shapeId="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<sst xmlns="http://schemas.openxmlformats.org/spreadsheetml/2006/main" count="649" uniqueCount="274">
  <si>
    <t>1</t>
    <phoneticPr fontId="5"/>
  </si>
  <si>
    <t>主催</t>
    <rPh sb="0" eb="2">
      <t>シュサイ</t>
    </rPh>
    <phoneticPr fontId="5"/>
  </si>
  <si>
    <t>岐阜県小学生バドミントン連盟</t>
    <rPh sb="0" eb="3">
      <t>ギフケン</t>
    </rPh>
    <rPh sb="3" eb="6">
      <t>ショウガクセイ</t>
    </rPh>
    <rPh sb="12" eb="14">
      <t>レンメイ</t>
    </rPh>
    <phoneticPr fontId="5"/>
  </si>
  <si>
    <t>・</t>
    <phoneticPr fontId="5"/>
  </si>
  <si>
    <t>大垣市バドミントンスポーツ少年団</t>
    <rPh sb="0" eb="3">
      <t>オオガキシ</t>
    </rPh>
    <rPh sb="13" eb="16">
      <t>ショウネンダン</t>
    </rPh>
    <phoneticPr fontId="5"/>
  </si>
  <si>
    <t>大垣市総合体育館</t>
    <rPh sb="0" eb="3">
      <t>オオガキシ</t>
    </rPh>
    <rPh sb="3" eb="5">
      <t>ソウゴウ</t>
    </rPh>
    <rPh sb="5" eb="8">
      <t>タイイクカン</t>
    </rPh>
    <phoneticPr fontId="5"/>
  </si>
  <si>
    <t>℡</t>
    <phoneticPr fontId="5"/>
  </si>
  <si>
    <t>(</t>
    <phoneticPr fontId="5"/>
  </si>
  <si>
    <t>0584</t>
    <phoneticPr fontId="5"/>
  </si>
  <si>
    <t>78-1122</t>
    <phoneticPr fontId="5"/>
  </si>
  <si>
    <t>種別</t>
    <rPh sb="0" eb="2">
      <t>シュベツ</t>
    </rPh>
    <phoneticPr fontId="5"/>
  </si>
  <si>
    <t>競技規則</t>
    <rPh sb="0" eb="2">
      <t>キョウギ</t>
    </rPh>
    <rPh sb="2" eb="4">
      <t>キソク</t>
    </rPh>
    <phoneticPr fontId="5"/>
  </si>
  <si>
    <t>競技方法</t>
    <rPh sb="0" eb="2">
      <t>キョウギ</t>
    </rPh>
    <rPh sb="2" eb="4">
      <t>ホウホウ</t>
    </rPh>
    <phoneticPr fontId="5"/>
  </si>
  <si>
    <t>(1)</t>
    <phoneticPr fontId="5"/>
  </si>
  <si>
    <t>(2)</t>
    <phoneticPr fontId="5"/>
  </si>
  <si>
    <t>21ポイント1ゲーム、準々決勝よりオフィシャルルールとする。</t>
    <rPh sb="11" eb="15">
      <t>ジュンジュンケッショウ</t>
    </rPh>
    <phoneticPr fontId="5"/>
  </si>
  <si>
    <t>※</t>
    <phoneticPr fontId="5"/>
  </si>
  <si>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</si>
  <si>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使用器具</t>
    <rPh sb="0" eb="2">
      <t>シヨウ</t>
    </rPh>
    <rPh sb="2" eb="4">
      <t>キグ</t>
    </rPh>
    <phoneticPr fontId="5"/>
  </si>
  <si>
    <t>参加資格</t>
    <rPh sb="0" eb="2">
      <t>サンカ</t>
    </rPh>
    <rPh sb="2" eb="4">
      <t>シカク</t>
    </rPh>
    <phoneticPr fontId="5"/>
  </si>
  <si>
    <t>スポーツ保険の加入者であること。</t>
    <rPh sb="4" eb="6">
      <t>ホケン</t>
    </rPh>
    <rPh sb="7" eb="10">
      <t>カニュウシャ</t>
    </rPh>
    <phoneticPr fontId="5"/>
  </si>
  <si>
    <t>参加料</t>
    <rPh sb="0" eb="3">
      <t>サンカリョウ</t>
    </rPh>
    <phoneticPr fontId="5"/>
  </si>
  <si>
    <t>10</t>
    <phoneticPr fontId="5"/>
  </si>
  <si>
    <t>支払方法</t>
    <rPh sb="0" eb="2">
      <t>シハラ</t>
    </rPh>
    <rPh sb="2" eb="4">
      <t>ホウホウ</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</si>
  <si>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</si>
  <si>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</si>
  <si>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</si>
  <si>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</si>
  <si>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11</t>
    <phoneticPr fontId="5"/>
  </si>
  <si>
    <t>申込締切</t>
    <rPh sb="0" eb="2">
      <t>モウシコミ</t>
    </rPh>
    <rPh sb="2" eb="4">
      <t>シメキリ</t>
    </rPh>
    <phoneticPr fontId="5"/>
  </si>
  <si>
    <t>24時　必着</t>
    <rPh sb="2" eb="3">
      <t>ジ</t>
    </rPh>
    <rPh sb="4" eb="6">
      <t>ヒッチャク</t>
    </rPh>
    <phoneticPr fontId="5"/>
  </si>
  <si>
    <t>12</t>
    <phoneticPr fontId="5"/>
  </si>
  <si>
    <t>申込方法</t>
    <rPh sb="0" eb="2">
      <t>モウシコミ</t>
    </rPh>
    <rPh sb="2" eb="4">
      <t>ホウホウ</t>
    </rPh>
    <phoneticPr fontId="5"/>
  </si>
  <si>
    <t>岐阜県小学生バドミントン連盟ホームページ</t>
    <rPh sb="0" eb="3">
      <t>ギフケン</t>
    </rPh>
    <rPh sb="3" eb="6">
      <t>ショウガクセイ</t>
    </rPh>
    <rPh sb="12" eb="14">
      <t>レンメイ</t>
    </rPh>
    <phoneticPr fontId="5"/>
  </si>
  <si>
    <t>〒</t>
    <phoneticPr fontId="10"/>
  </si>
  <si>
    <t>《注意事項》</t>
    <rPh sb="1" eb="3">
      <t>チュウイ</t>
    </rPh>
    <rPh sb="3" eb="5">
      <t>ジコウ</t>
    </rPh>
    <phoneticPr fontId="5"/>
  </si>
  <si>
    <t>○</t>
    <phoneticPr fontId="10"/>
  </si>
  <si>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</si>
  <si>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5"/>
  </si>
  <si>
    <t>13</t>
    <phoneticPr fontId="5"/>
  </si>
  <si>
    <t>表彰</t>
    <rPh sb="0" eb="2">
      <t>ヒョウショウ</t>
    </rPh>
    <phoneticPr fontId="5"/>
  </si>
  <si>
    <t>14</t>
    <phoneticPr fontId="5"/>
  </si>
  <si>
    <t>その他</t>
    <rPh sb="2" eb="3">
      <t>タ</t>
    </rPh>
    <phoneticPr fontId="5"/>
  </si>
  <si>
    <t>(2)</t>
  </si>
  <si>
    <t>組合せ及びシャトルは主催者が決定する。</t>
    <rPh sb="0" eb="2">
      <t>クミアワ</t>
    </rPh>
    <rPh sb="3" eb="4">
      <t>オヨ</t>
    </rPh>
    <rPh sb="10" eb="13">
      <t>シュサイシャ</t>
    </rPh>
    <rPh sb="14" eb="16">
      <t>ケッテイ</t>
    </rPh>
    <phoneticPr fontId="5"/>
  </si>
  <si>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</si>
  <si>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</si>
  <si>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A4用紙に印刷して郵送してください</t>
    <rPh sb="2" eb="4">
      <t>ヨウシ</t>
    </rPh>
    <rPh sb="5" eb="7">
      <t>インサツ</t>
    </rPh>
    <rPh sb="9" eb="11">
      <t>ユウソウ</t>
    </rPh>
    <phoneticPr fontId="10"/>
  </si>
  <si>
    <t>クラブ名</t>
    <rPh sb="3" eb="4">
      <t>メイ</t>
    </rPh>
    <phoneticPr fontId="10"/>
  </si>
  <si>
    <t>学年</t>
    <rPh sb="0" eb="2">
      <t>ガクネン</t>
    </rPh>
    <phoneticPr fontId="10"/>
  </si>
  <si>
    <t>性別</t>
    <rPh sb="0" eb="2">
      <t>セイベツ</t>
    </rPh>
    <phoneticPr fontId="10"/>
  </si>
  <si>
    <t>参加組数</t>
    <rPh sb="0" eb="2">
      <t>サンカ</t>
    </rPh>
    <rPh sb="2" eb="4">
      <t>クミカズ</t>
    </rPh>
    <phoneticPr fontId="10"/>
  </si>
  <si>
    <t>6</t>
    <phoneticPr fontId="10"/>
  </si>
  <si>
    <t>男</t>
    <rPh sb="0" eb="1">
      <t>オトコ</t>
    </rPh>
    <phoneticPr fontId="10"/>
  </si>
  <si>
    <t>参加組数を入力してください</t>
    <rPh sb="0" eb="2">
      <t>サンカ</t>
    </rPh>
    <rPh sb="2" eb="4">
      <t>クミカズ</t>
    </rPh>
    <rPh sb="5" eb="7">
      <t>ニュウリョク</t>
    </rPh>
    <phoneticPr fontId="10"/>
  </si>
  <si>
    <t>5</t>
    <phoneticPr fontId="10"/>
  </si>
  <si>
    <t>4</t>
    <phoneticPr fontId="10"/>
  </si>
  <si>
    <t>3</t>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</si>
  <si>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</si>
  <si>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</si>
  <si>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</si>
  <si>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</si>
  <si>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</si>
  <si>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</si>
  <si>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</si>
  <si>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</si>
  <si>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</si>
  <si>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</si>
  <si>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</si>
  <si>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クラブ名略称</t>
    <rPh sb="3" eb="4">
      <t>メイ</t>
    </rPh>
    <rPh sb="4" eb="6">
      <t>リャクショウ</t>
    </rPh>
    <phoneticPr fontId="10"/>
  </si>
  <si>
    <t>学年</t>
    <rPh sb="0" eb="2">
      <t>がくねん</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</si>
  <si>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</si>
  <si>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</si>
  <si>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</si>
  <si>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</si>
  <si>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</si>
  <si>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</si>
  <si>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</si>
  <si>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川島ジュニアバドミントンクラブ</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</si>
  <si>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</si>
  <si>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</si>
  <si>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</si>
  <si>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</si>
  <si>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</si>
  <si>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</si>
  <si>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</si>
  <si>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</si>
  <si>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</si>
  <si>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</si>
  <si>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</si>
  <si>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</si>
  <si>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</si>
  <si>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</si>
  <si>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</si>
  <si>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2</t>
    <phoneticPr fontId="5"/>
  </si>
  <si>
    <t>3</t>
    <phoneticPr fontId="5"/>
  </si>
  <si>
    <t>4</t>
    <phoneticPr fontId="5"/>
  </si>
  <si>
    <t>5</t>
    <phoneticPr fontId="5"/>
  </si>
  <si>
    <t>6</t>
    <phoneticPr fontId="5"/>
  </si>
  <si>
    <t>7</t>
    <phoneticPr fontId="5"/>
  </si>
  <si>
    <t>8</t>
    <phoneticPr fontId="5"/>
  </si>
  <si>
    <t>9</t>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</si>
  <si>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</si>
  <si>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</si>
  <si>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t>
    <phoneticPr fontId="3"/>
  </si>
  <si>
    <t>複1組</t>
    <rPh sb="0" eb="1">
      <t>フク</t>
    </rPh>
    <rPh sb="2" eb="3">
      <t>クミ</t>
    </rPh>
    <phoneticPr fontId="3"/>
  </si>
  <si>
    <t>各種別ともトーナメント戦とし、3位決定戦を行う。</t>
    <rPh sb="0" eb="1">
      <t>カク</t>
    </rPh>
    <rPh sb="1" eb="3">
      <t>シュベツ</t>
    </rPh>
    <rPh sb="11" eb="12">
      <t>セン</t>
    </rPh>
    <rPh sb="16" eb="17">
      <t>イ</t>
    </rPh>
    <rPh sb="17" eb="20">
      <t>ケッテイセン</t>
    </rPh>
    <rPh sb="21" eb="22">
      <t>オコナ</t>
    </rPh>
    <phoneticPr fontId="5"/>
  </si>
  <si>
    <t>名称</t>
    <rPh sb="0" eb="1">
      <t>ナ</t>
    </rPh>
    <rPh sb="1" eb="2">
      <t>ショウ</t>
    </rPh>
    <phoneticPr fontId="5"/>
  </si>
  <si>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</si>
  <si>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</si>
  <si>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</si>
  <si>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</si>
  <si>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</si>
  <si>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各種別とも3位まで表彰</t>
    <rPh sb="0" eb="1">
      <t>カク</t>
    </rPh>
    <rPh sb="1" eb="3">
      <t>シュベツ</t>
    </rPh>
    <rPh sb="6" eb="7">
      <t>イ</t>
    </rPh>
    <rPh sb="9" eb="11">
      <t>ヒョウショウ</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</si>
  <si>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</si>
  <si>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(公財)日本バドミントン協会検定・審査合格用器具等を使用する。</t>
    <phoneticPr fontId="5"/>
  </si>
  <si>
    <t>岐阜県大垣市加賀野4丁目 62番地</t>
    <rPh sb="0" eb="3">
      <t>ギフケン</t>
    </rPh>
    <rPh sb="3" eb="6">
      <t>オオガキシ</t>
    </rPh>
    <phoneticPr fontId="5"/>
  </si>
  <si>
    <t>但し、大会ルールを設ける場合もある。</t>
    <rPh sb="0" eb="1">
      <t>タダ</t>
    </rPh>
    <rPh sb="3" eb="5">
      <t>タイカイ</t>
    </rPh>
    <rPh sb="9" eb="10">
      <t>モウ</t>
    </rPh>
    <rPh sb="12" eb="14">
      <t>バアイ</t>
    </rPh>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</si>
  <si>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</si>
  <si>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</si>
  <si>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①で記入した申込書を印刷し、下記へ郵送のこと。</t>
    <rPh sb="2" eb="4">
      <t>キニュウ</t>
    </rPh>
    <rPh sb="6" eb="9">
      <t>モウシコミショ</t>
    </rPh>
    <rPh sb="10" eb="12">
      <t>インサツ</t>
    </rPh>
    <rPh sb="14" eb="16">
      <t>カキ</t>
    </rPh>
    <rPh sb="17" eb="19">
      <t>ユウソウ</t>
    </rPh>
    <phoneticPr fontId="10"/>
  </si>
  <si>
    <t>背面にはクラブ名・選手名を明記すること。</t>
    <rPh sb="0" eb="2">
      <t>ハイメン</t>
    </rPh>
    <rPh sb="7" eb="8">
      <t>メイ</t>
    </rPh>
    <rPh sb="9" eb="12">
      <t>センシュメイ</t>
    </rPh>
    <rPh sb="13" eb="15">
      <t>メイキ</t>
    </rPh>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</si>
  <si>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</si>
  <si>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</si>
  <si>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</si>
  <si>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</si>
  <si>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</si>
  <si>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(6)</t>
  </si>
  <si>
    <t>(7)</t>
  </si>
  <si>
    <t>(8)</t>
  </si>
  <si>
    <t>要項を掲載しました</t>
    <rPh sb="0" eb="2">
      <t>ヨウコウ</t>
    </rPh>
    <rPh sb="3" eb="5">
      <t>ケイサイ</t>
    </rPh>
    <phoneticPr fontId="3"/>
  </si>
  <si>
    <t>選手が負傷した場合、応急処置は主催者が行い、医師にかかった場合は各自のスポーツ保険を</t>
    <rPh sb="32" eb="34">
      <t>カクジ</t>
    </rPh>
    <rPh sb="39" eb="41">
      <t>ホケン</t>
    </rPh>
    <phoneticPr fontId="10"/>
  </si>
  <si>
    <t>適用すること。</t>
  </si>
  <si>
    <t>(3)</t>
    <phoneticPr fontId="3"/>
  </si>
  <si>
    <t>主管</t>
    <rPh sb="0" eb="2">
      <t>シュカン</t>
    </rPh>
    <phoneticPr fontId="5"/>
  </si>
  <si>
    <t>期日</t>
    <rPh sb="0" eb="2">
      <t>キジツ</t>
    </rPh>
    <phoneticPr fontId="5"/>
  </si>
  <si>
    <t>会場</t>
    <rPh sb="0" eb="2">
      <t>カイジョウ</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</si>
  <si>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</si>
  <si>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メールと郵送にて申し込みのこと</t>
    <rPh sb="4" eb="6">
      <t>ユウソウ</t>
    </rPh>
    <rPh sb="8" eb="9">
      <t>モウ</t>
    </rPh>
    <rPh sb="10" eb="11">
      <t>コ</t>
    </rPh>
    <phoneticPr fontId="5"/>
  </si>
  <si>
    <t>(1)</t>
    <phoneticPr fontId="5"/>
  </si>
  <si>
    <t>(4)</t>
    <phoneticPr fontId="3"/>
  </si>
  <si>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</si>
  <si>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</si>
  <si>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保護者の同意があること。</t>
    <rPh sb="0" eb="3">
      <t>ホゴシャ</t>
    </rPh>
    <phoneticPr fontId="10"/>
  </si>
  <si>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</si>
  <si>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参加組数合計</t>
    <rPh sb="0" eb="2">
      <t>サンカ</t>
    </rPh>
    <rPh sb="2" eb="3">
      <t>クミ</t>
    </rPh>
    <rPh sb="3" eb="4">
      <t>カズ</t>
    </rPh>
    <rPh sb="4" eb="6">
      <t>ゴウケイ</t>
    </rPh>
    <phoneticPr fontId="10"/>
  </si>
  <si>
    <t>1組に付き</t>
    <rPh sb="1" eb="2">
      <t>クミ</t>
    </rPh>
    <rPh sb="3" eb="4">
      <t>ツ</t>
    </rPh>
    <phoneticPr fontId="10"/>
  </si>
  <si>
    <t>（予定）</t>
    <rPh sb="1" eb="3">
      <t>ヨテイ</t>
    </rPh>
    <phoneticPr fontId="3"/>
  </si>
  <si>
    <t>(3)</t>
    <phoneticPr fontId="3"/>
  </si>
  <si>
    <t>(4)</t>
    <phoneticPr fontId="3"/>
  </si>
  <si>
    <t>(2)</t>
    <phoneticPr fontId="3"/>
  </si>
  <si>
    <t>管理
番号</t>
    <rPh sb="0" eb="2">
      <t>カンリ</t>
    </rPh>
    <rPh sb="3" eb="5">
      <t>バンゴウ</t>
    </rPh>
    <phoneticPr fontId="36"/>
  </si>
  <si>
    <t>所属団体
番号</t>
    <phoneticPr fontId="37"/>
  </si>
  <si>
    <t>所属団体名</t>
  </si>
  <si>
    <t>略名</t>
    <rPh sb="0" eb="1">
      <t>リャク</t>
    </rPh>
    <rPh sb="1" eb="2">
      <t>メイ</t>
    </rPh>
    <phoneticPr fontId="36"/>
  </si>
  <si>
    <t>大会日程と会場は「予定」です</t>
    <rPh sb="0" eb="4">
      <t>タイカイニッテイ</t>
    </rPh>
    <rPh sb="5" eb="7">
      <t>カイジョウ</t>
    </rPh>
    <rPh sb="9" eb="11">
      <t>ヨテイ</t>
    </rPh>
    <phoneticPr fontId="3"/>
  </si>
  <si>
    <t>http://gifusyoubad.gifu-badminton.com/</t>
    <phoneticPr fontId="5"/>
  </si>
  <si>
    <t>gifu_syoubad@gifu-badminton.com</t>
    <phoneticPr fontId="10"/>
  </si>
  <si>
    <r>
      <t>送信先</t>
    </r>
    <r>
      <rPr>
        <sz val="9"/>
        <rFont val="ＭＳ ゴシック"/>
        <family val="3"/>
        <charset val="128"/>
      </rPr>
      <t>メールアドレス</t>
    </r>
    <rPh sb="0" eb="2">
      <t>ソウシン</t>
    </rPh>
    <rPh sb="2" eb="3">
      <t>サキ</t>
    </rPh>
    <phoneticPr fontId="10"/>
  </si>
  <si>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</si>
  <si>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(8)</t>
    <phoneticPr fontId="5"/>
  </si>
  <si>
    <t>(1)</t>
    <phoneticPr fontId="5"/>
  </si>
  <si>
    <t>（2）</t>
    <phoneticPr fontId="5"/>
  </si>
  <si>
    <t>（3）</t>
    <phoneticPr fontId="5"/>
  </si>
  <si>
    <t>(4)</t>
    <phoneticPr fontId="5"/>
  </si>
  <si>
    <t>(5)</t>
    <phoneticPr fontId="5"/>
  </si>
  <si>
    <t>(6)</t>
    <phoneticPr fontId="5"/>
  </si>
  <si>
    <t>(7)</t>
    <phoneticPr fontId="5"/>
  </si>
  <si>
    <t>新6年生以下男子</t>
    <rPh sb="0" eb="1">
      <t>シン</t>
    </rPh>
    <phoneticPr fontId="5"/>
  </si>
  <si>
    <t>新5年生以下男子</t>
    <rPh sb="0" eb="1">
      <t>シン</t>
    </rPh>
    <phoneticPr fontId="5"/>
  </si>
  <si>
    <t>新4年生以下男子</t>
    <rPh sb="0" eb="1">
      <t>シン</t>
    </rPh>
    <phoneticPr fontId="5"/>
  </si>
  <si>
    <t>新3年生以下男子</t>
    <rPh sb="0" eb="1">
      <t>シン</t>
    </rPh>
    <rPh sb="6" eb="8">
      <t>ダンシ</t>
    </rPh>
    <phoneticPr fontId="5"/>
  </si>
  <si>
    <t>新6年生以下女子</t>
    <rPh sb="0" eb="1">
      <t>シン</t>
    </rPh>
    <rPh sb="6" eb="7">
      <t>オンナ</t>
    </rPh>
    <phoneticPr fontId="5"/>
  </si>
  <si>
    <t>新5年生以下女子</t>
    <rPh sb="0" eb="1">
      <t>シン</t>
    </rPh>
    <rPh sb="6" eb="7">
      <t>オンナ</t>
    </rPh>
    <phoneticPr fontId="5"/>
  </si>
  <si>
    <t>新4年生以下女子</t>
    <rPh sb="0" eb="1">
      <t>シン</t>
    </rPh>
    <rPh sb="6" eb="7">
      <t>オンナ</t>
    </rPh>
    <phoneticPr fontId="5"/>
  </si>
  <si>
    <t>新3年生以下女子</t>
    <rPh sb="0" eb="1">
      <t>シン</t>
    </rPh>
    <rPh sb="4" eb="6">
      <t>イカ</t>
    </rPh>
    <rPh sb="6" eb="8">
      <t>ジョシ</t>
    </rPh>
    <phoneticPr fontId="5"/>
  </si>
  <si>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</si>
  <si>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ランク</t>
    <phoneticPr fontId="10"/>
  </si>
  <si>
    <t>・</t>
    <phoneticPr fontId="3" type="Hiragana" alignment="center"/>
  </si>
  <si>
    <t>―</t>
    <phoneticPr fontId="3" type="Hiragana" alignment="center"/>
  </si>
  <si>
    <t>新６年生以下男子</t>
    <rPh sb="0" eb="1">
      <t>シン</t>
    </rPh>
    <phoneticPr fontId="10"/>
  </si>
  <si>
    <t>新５年生以下男子</t>
    <rPh sb="0" eb="1">
      <t>シン</t>
    </rPh>
    <phoneticPr fontId="10"/>
  </si>
  <si>
    <t>新４年生以下男子</t>
    <rPh sb="0" eb="1">
      <t>シン</t>
    </rPh>
    <phoneticPr fontId="10"/>
  </si>
  <si>
    <t>KojimaBC</t>
  </si>
  <si>
    <t>Kojima</t>
  </si>
  <si>
    <t>大垣東バドミントン少年団</t>
  </si>
  <si>
    <t>リバースバドミントンクラブ</t>
  </si>
  <si>
    <t>リバース</t>
  </si>
  <si>
    <t>IMPACT</t>
  </si>
  <si>
    <t>2023年度（公財)日本バドミントン協会競技規則並びに大会運営規程及び公認審判員規程による。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</si>
  <si>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選手は2023年度岐阜県小学生バドミントン連盟登録予定者であること。</t>
    <rPh sb="0" eb="2">
      <t>センシュ</t>
    </rPh>
    <rPh sb="7" eb="9">
      <t>ネンド</t>
    </rPh>
    <rPh sb="25" eb="28">
      <t>ヨテイシャ</t>
    </rPh>
    <phoneticPr fontId="9"/>
  </si>
  <si>
    <t>学年は2023年度文部科学省規定学年であること。</t>
    <rPh sb="0" eb="2">
      <t>ガクネン</t>
    </rPh>
    <rPh sb="7" eb="9">
      <t>ネンド</t>
    </rPh>
    <rPh sb="9" eb="11">
      <t>モンブ</t>
    </rPh>
    <rPh sb="11" eb="14">
      <t>カガクショウ</t>
    </rPh>
    <rPh sb="14" eb="16">
      <t>キテイ</t>
    </rPh>
    <rPh sb="16" eb="18">
      <t>ガクネン</t>
    </rPh>
    <phoneticPr fontId="5"/>
  </si>
  <si>
    <t>501-0466</t>
    <phoneticPr fontId="5"/>
  </si>
  <si>
    <t>岐阜県本巣市下真桑520番地3</t>
    <rPh sb="0" eb="3">
      <t>ギフケン</t>
    </rPh>
    <phoneticPr fontId="14"/>
  </si>
  <si>
    <t>瀬 川 清 泰</t>
    <phoneticPr fontId="3"/>
  </si>
  <si>
    <t>第14回 岐阜県小学生バドミントン ダブルス大会要項（案）</t>
    <rPh sb="0" eb="1">
      <t>ダイ</t>
    </rPh>
    <rPh sb="3" eb="4">
      <t>カイ</t>
    </rPh>
    <rPh sb="5" eb="8">
      <t>ギフケン</t>
    </rPh>
    <rPh sb="8" eb="11">
      <t>ショウガクセイ</t>
    </rPh>
    <rPh sb="22" eb="23">
      <t>ダイ</t>
    </rPh>
    <rPh sb="23" eb="24">
      <t>カイ</t>
    </rPh>
    <rPh sb="24" eb="26">
      <t>ヨウコウ</t>
    </rPh>
    <rPh sb="27" eb="28">
      <t>アン</t>
    </rPh>
    <phoneticPr fontId="5"/>
  </si>
  <si>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10"/>
  </si>
  <si>
    <t>★</t>
    <phoneticPr fontId="3"/>
  </si>
  <si>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5"/>
  </si>
  <si>
    <t>こと。</t>
    <phoneticPr fontId="5"/>
  </si>
  <si>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5"/>
  </si>
  <si>
    <t>メール送信・申込書郵送の郵送は、申込締切日厳守のこと。</t>
    <rPh sb="3" eb="5">
      <t>ソウシン</t>
    </rPh>
    <rPh sb="6" eb="9">
      <t>モウシコミショ</t>
    </rPh>
    <rPh sb="9" eb="11">
      <t>ユウソウ</t>
    </rPh>
    <rPh sb="12" eb="14">
      <t>ユウソウ</t>
    </rPh>
    <rPh sb="16" eb="21">
      <t>モウシコミシメキリビ</t>
    </rPh>
    <rPh sb="21" eb="23">
      <t>ゲンシュ</t>
    </rPh>
    <phoneticPr fontId="5"/>
  </si>
  <si>
    <t>フリガナ(姓)</t>
  </si>
  <si>
    <t>フリガナ(名)</t>
  </si>
  <si>
    <t>氏名(姓)</t>
  </si>
  <si>
    <t>氏名(名)</t>
  </si>
  <si>
    <t>池田</t>
    <rPh sb="0" eb="2">
      <t>イケダ</t>
    </rPh>
    <phoneticPr fontId="19"/>
  </si>
  <si>
    <t>大垣北</t>
    <rPh sb="0" eb="3">
      <t>オオガキキタ</t>
    </rPh>
    <phoneticPr fontId="19"/>
  </si>
  <si>
    <t>大垣市</t>
    <rPh sb="0" eb="3">
      <t>オオガキシ</t>
    </rPh>
    <phoneticPr fontId="19"/>
  </si>
  <si>
    <t>大垣静里</t>
    <rPh sb="0" eb="4">
      <t>オオガキシズサト</t>
    </rPh>
    <phoneticPr fontId="19"/>
  </si>
  <si>
    <t>大垣中川</t>
    <rPh sb="0" eb="4">
      <t>オオガキナカガワ</t>
    </rPh>
    <phoneticPr fontId="19"/>
  </si>
  <si>
    <t>大垣東</t>
    <rPh sb="0" eb="3">
      <t>オオガキヒガシ</t>
    </rPh>
    <phoneticPr fontId="19"/>
  </si>
  <si>
    <t>大垣安井</t>
    <rPh sb="0" eb="4">
      <t>オオガキヤスイ</t>
    </rPh>
    <phoneticPr fontId="19"/>
  </si>
  <si>
    <t>各務原ジュニアバドミントンクラブ</t>
  </si>
  <si>
    <t>各務原</t>
    <rPh sb="0" eb="3">
      <t>カガミハラ</t>
    </rPh>
    <phoneticPr fontId="19"/>
  </si>
  <si>
    <t>川島</t>
    <rPh sb="0" eb="2">
      <t>カワシマ</t>
    </rPh>
    <phoneticPr fontId="19"/>
  </si>
  <si>
    <t>岐南ジュニアBC</t>
  </si>
  <si>
    <t>岐南</t>
    <rPh sb="0" eb="2">
      <t>ギナン</t>
    </rPh>
    <phoneticPr fontId="19"/>
  </si>
  <si>
    <t>郡上</t>
    <rPh sb="0" eb="2">
      <t>グジョウ</t>
    </rPh>
    <phoneticPr fontId="19"/>
  </si>
  <si>
    <t>黒野</t>
    <rPh sb="0" eb="2">
      <t>クロノ</t>
    </rPh>
    <phoneticPr fontId="19"/>
  </si>
  <si>
    <t>神戸</t>
    <rPh sb="0" eb="2">
      <t>ゴウド</t>
    </rPh>
    <phoneticPr fontId="19"/>
  </si>
  <si>
    <t>真正</t>
    <rPh sb="0" eb="2">
      <t>シンセイ</t>
    </rPh>
    <phoneticPr fontId="19"/>
  </si>
  <si>
    <t>高山</t>
    <rPh sb="0" eb="2">
      <t>タカヤマ</t>
    </rPh>
    <phoneticPr fontId="19"/>
  </si>
  <si>
    <t>多治見</t>
    <rPh sb="0" eb="3">
      <t>タジミ</t>
    </rPh>
    <phoneticPr fontId="19"/>
  </si>
  <si>
    <t>垂井</t>
  </si>
  <si>
    <t>羽島</t>
  </si>
  <si>
    <t>本巣</t>
    <rPh sb="0" eb="2">
      <t>モトス</t>
    </rPh>
    <phoneticPr fontId="19"/>
  </si>
  <si>
    <t>柳津</t>
    <rPh sb="0" eb="2">
      <t>ヤナイヅ</t>
    </rPh>
    <phoneticPr fontId="19"/>
  </si>
  <si>
    <t>長森日野</t>
    <rPh sb="0" eb="2">
      <t>ナガモリ</t>
    </rPh>
    <rPh sb="2" eb="4">
      <t>ヒノ</t>
    </rPh>
    <phoneticPr fontId="19"/>
  </si>
  <si>
    <t>島</t>
    <rPh sb="0" eb="1">
      <t>シマ</t>
    </rPh>
    <phoneticPr fontId="19"/>
  </si>
  <si>
    <t>びとう会</t>
    <rPh sb="3" eb="4">
      <t>カイ</t>
    </rPh>
    <phoneticPr fontId="19"/>
  </si>
  <si>
    <t>岐阜市</t>
    <rPh sb="0" eb="3">
      <t>ギフシ</t>
    </rPh>
    <phoneticPr fontId="19"/>
  </si>
  <si>
    <t>精華スポーツクラブ</t>
  </si>
  <si>
    <t>精華</t>
    <rPh sb="0" eb="2">
      <t>セイカ</t>
    </rPh>
    <phoneticPr fontId="19"/>
  </si>
  <si>
    <t>Team IMPACT</t>
  </si>
  <si>
    <t>岐阜西バドミントンクラブ</t>
  </si>
  <si>
    <t>岐阜西</t>
  </si>
  <si>
    <t>会員番号</t>
  </si>
  <si>
    <t>渡邉</t>
  </si>
  <si>
    <t>美知成</t>
  </si>
  <si>
    <t>ワタナベ</t>
  </si>
  <si>
    <t>ミチナリ</t>
  </si>
  <si>
    <t>林</t>
  </si>
  <si>
    <t>数信</t>
  </si>
  <si>
    <t>ハヤシ</t>
  </si>
  <si>
    <t>カズノブ</t>
  </si>
  <si>
    <t>新３年生以下男子</t>
    <rPh sb="0" eb="1">
      <t>シン</t>
    </rPh>
    <phoneticPr fontId="10"/>
  </si>
  <si>
    <t>岐阜みなも</t>
    <rPh sb="0" eb="2">
      <t>ギフ</t>
    </rPh>
    <phoneticPr fontId="3"/>
  </si>
  <si>
    <t>例</t>
    <rPh sb="0" eb="1">
      <t>レイ</t>
    </rPh>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</si>
  <si>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</si>
  <si>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</si>
  <si>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（参考）</t>
    <rPh sb="1" eb="3">
      <t>サンコウ</t>
    </rPh>
    <phoneticPr fontId="3"/>
  </si>
  <si>
    <t>①</t>
    <phoneticPr fontId="3"/>
  </si>
  <si>
    <t>②</t>
    <phoneticPr fontId="3"/>
  </si>
  <si>
    <t>「登録番号」は、セルC:9又はG:9へ入力する</t>
    <rPh sb="1" eb="5">
      <t>トウロクバンゴウ</t>
    </rPh>
    <rPh sb="13" eb="14">
      <t>マタ</t>
    </rPh>
    <rPh sb="19" eb="21">
      <t>ニュウリョク</t>
    </rPh>
    <phoneticPr fontId="3"/>
  </si>
  <si>
    <t>種別ごとA4用紙に印刷して郵送すること</t>
    <rPh sb="0" eb="2">
      <t>シュベツ</t>
    </rPh>
    <rPh sb="6" eb="8">
      <t>ヨウシ</t>
    </rPh>
    <rPh sb="9" eb="11">
      <t>インサツ</t>
    </rPh>
    <rPh sb="13" eb="15">
      <t>ユウソウ</t>
    </rPh>
    <phoneticPr fontId="3"/>
  </si>
  <si>
    <t>新６年生以下女子</t>
    <rPh sb="0" eb="1">
      <t>シン</t>
    </rPh>
    <rPh sb="6" eb="8">
      <t>ジョシ</t>
    </rPh>
    <phoneticPr fontId="10"/>
  </si>
  <si>
    <t>新５年生以下女子</t>
    <rPh sb="0" eb="1">
      <t>シン</t>
    </rPh>
    <rPh sb="6" eb="8">
      <t>ジョシ</t>
    </rPh>
    <phoneticPr fontId="10"/>
  </si>
  <si>
    <t>新４年生以下女子</t>
    <rPh sb="0" eb="1">
      <t>シン</t>
    </rPh>
    <rPh sb="6" eb="8">
      <t>ジョシ</t>
    </rPh>
    <phoneticPr fontId="10"/>
  </si>
  <si>
    <t>新３年生以下女子</t>
    <rPh sb="0" eb="1">
      <t>シン</t>
    </rPh>
    <rPh sb="6" eb="8">
      <t>ジョシ</t>
    </rPh>
    <phoneticPr fontId="10"/>
  </si>
  <si>
    <t>氏名</t>
    <rPh sb="0" eb="2">
      <t>しめい</t>
    </rPh>
    <phoneticPr fontId="36" type="Hiragana"/>
  </si>
  <si>
    <t>団体名</t>
    <rPh sb="0" eb="2">
      <t>だんたい</t>
    </rPh>
    <rPh sb="2" eb="3">
      <t>めい</t>
    </rPh>
    <phoneticPr fontId="36" type="Hiragana"/>
  </si>
  <si>
    <t>会員番号</t>
    <rPh sb="0" eb="2">
      <t>かいいん</t>
    </rPh>
    <rPh sb="2" eb="4">
      <t>ばんごう</t>
    </rPh>
    <phoneticPr fontId="36" type="Hiragana"/>
  </si>
  <si>
    <t>学年</t>
    <rPh sb="0" eb="2">
      <t>がくねん</t>
    </rPh>
    <phoneticPr fontId="36" type="Hiragana"/>
  </si>
  <si>
    <t>ダブルス　男子</t>
    <rPh sb="5" eb="7">
      <t>ダンシ</t>
    </rPh>
    <phoneticPr fontId="10"/>
  </si>
  <si>
    <t>フリガナ</t>
    <phoneticPr fontId="36" type="Hiragana"/>
  </si>
  <si>
    <t>―</t>
    <phoneticPr fontId="3" type="Hiragana" alignment="center"/>
  </si>
  <si>
    <t>・</t>
    <phoneticPr fontId="3" type="Hiragana" alignment="center"/>
  </si>
  <si>
    <t>ダブルス　女子</t>
    <phoneticPr fontId="10"/>
  </si>
  <si>
    <t>「正式名称と略称」
シートを参照して
入力</t>
    <rPh sb="1" eb="3">
      <t>せいしき</t>
    </rPh>
    <rPh sb="3" eb="5">
      <t>めいしょう</t>
    </rPh>
    <rPh sb="6" eb="8">
      <t>りゃくしょう</t>
    </rPh>
    <rPh sb="14" eb="16">
      <t>さんしょう</t>
    </rPh>
    <rPh sb="19" eb="21">
      <t>にゅうりょく</t>
    </rPh>
    <phoneticPr fontId="3" type="Hiragana" alignment="center"/>
  </si>
  <si>
    <t>コーチ</t>
    <phoneticPr fontId="10"/>
  </si>
  <si>
    <t>氏名</t>
    <rPh sb="0" eb="2">
      <t>シメイ</t>
    </rPh>
    <phoneticPr fontId="1"/>
  </si>
  <si>
    <t>会員番号</t>
    <rPh sb="0" eb="2">
      <t>カイイン</t>
    </rPh>
    <rPh sb="2" eb="4">
      <t>バンゴウ</t>
    </rPh>
    <phoneticPr fontId="1"/>
  </si>
  <si>
    <t>団体</t>
    <rPh sb="0" eb="2">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</si>
</sst>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57">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9"/>
      <name val="ＭＳ ゴシック"/>
      <family val="3"/>
      <charset val="128"/>
    </font>
    <font>
      <u/>
      <sz val="10"/>
      <color indexed="12"/>
      <name val="ＭＳ ゴシック"/>
      <family val="3"/>
      <charset val="128"/>
    </font>
    <font>
      <sz val="11"/>
      <color theme="1"/>
      <name val="ＭＳ ゴシック"/>
      <family val="2"/>
      <charset val="128"/>
    </font>
    <font>
      <sz val="10"/>
      <color rgb="FFFF0000"/>
      <name val="ＭＳ ゴシック"/>
      <family val="3"/>
      <charset val="128"/>
    </font>
    <font>
      <b/>
      <sz val="8"/>
      <color rgb="FFFF0000"/>
      <name val="ＭＳ ゴシック"/>
      <family val="3"/>
      <charset val="128"/>
    </font>
    <font>
      <b/>
      <sz val="10"/>
      <name val="ＭＳ ゴシック"/>
      <family val="3"/>
      <charset val="128"/>
    </font>
    <font>
      <b/>
      <sz val="9"/>
      <color indexed="81"/>
      <name val="MS P ゴシック"/>
      <family val="3"/>
      <charset val="128"/>
    </font>
    <font>
      <sz val="12"/>
      <name val="ＭＳ 明朝"/>
      <family val="1"/>
      <charset val="128"/>
    </font>
    <font>
      <b/>
      <sz val="14"/>
      <name val="ＭＳ ゴシック"/>
      <family val="3"/>
      <charset val="128"/>
    </font>
    <font>
      <b/>
      <sz val="12"/>
      <color rgb="FFFF0000"/>
      <name val="ＭＳ ゴシック"/>
      <family val="3"/>
      <charset val="128"/>
    </font>
    <font>
      <b/>
      <sz val="14"/>
      <name val="ＭＳ 明朝"/>
      <family val="1"/>
      <charset val="128"/>
    </font>
    <font>
      <b/>
      <sz val="12"/>
      <color indexed="10"/>
      <name val="ＭＳ ゴシック"/>
      <family val="3"/>
      <charset val="128"/>
    </font>
    <font>
      <sz val="12"/>
      <name val="Meiryo UI"/>
      <family val="3"/>
      <charset val="128"/>
    </font>
    <font>
      <sz val="12"/>
      <color theme="1"/>
      <name val="Meiryo UI"/>
      <family val="3"/>
      <charset val="128"/>
    </font>
    <font>
      <b/>
      <sz val="12"/>
      <color theme="0"/>
      <name val="Meiryo UI"/>
      <family val="3"/>
      <charset val="128"/>
    </font>
    <font>
      <sz val="11"/>
      <name val="ＭＳ ゴシック"/>
      <family val="3"/>
      <charset val="128"/>
    </font>
    <font>
      <sz val="11"/>
      <name val="游ゴシック"/>
      <family val="3"/>
      <charset val="128"/>
      <scheme val="minor"/>
    </font>
    <font>
      <sz val="10"/>
      <color theme="1"/>
      <name val="ＭＳ Ｐゴシック"/>
      <family val="3"/>
      <charset val="128"/>
    </font>
    <font>
      <sz val="9"/>
      <name val="ＭＳ Ｐゴシック"/>
      <family val="3"/>
      <charset val="128"/>
    </font>
  </fonts>
  <fills count="7">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
      <patternFill patternType="solid">
        <fgColor rgb="FF003300"/>
        <bgColor indexed="64"/>
      </patternFill>
    </fill>
  </fills>
  <borders count="10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n">
        <color indexed="64"/>
      </right>
      <top style="thick">
        <color rgb="FFFF0000"/>
      </top>
      <bottom style="hair">
        <color indexed="64"/>
      </bottom>
      <diagonal/>
    </border>
    <border>
      <left/>
      <right/>
      <top style="thick">
        <color rgb="FFFF0000"/>
      </top>
      <bottom style="hair">
        <color indexed="64"/>
      </bottom>
      <diagonal/>
    </border>
    <border>
      <left style="thin">
        <color indexed="64"/>
      </left>
      <right style="thick">
        <color rgb="FFFF0000"/>
      </right>
      <top style="thick">
        <color rgb="FFFF0000"/>
      </top>
      <bottom/>
      <diagonal/>
    </border>
    <border>
      <left style="thick">
        <color rgb="FFFF0000"/>
      </left>
      <right style="thin">
        <color indexed="64"/>
      </right>
      <top/>
      <bottom/>
      <diagonal/>
    </border>
    <border>
      <left style="thin">
        <color indexed="64"/>
      </left>
      <right style="thick">
        <color rgb="FFFF0000"/>
      </right>
      <top/>
      <bottom/>
      <diagonal/>
    </border>
    <border>
      <left style="thick">
        <color rgb="FFFF0000"/>
      </left>
      <right style="thin">
        <color indexed="64"/>
      </right>
      <top/>
      <bottom style="thick">
        <color rgb="FFFF0000"/>
      </bottom>
      <diagonal/>
    </border>
    <border>
      <left style="thin">
        <color indexed="64"/>
      </left>
      <right/>
      <top/>
      <bottom style="thick">
        <color rgb="FFFF0000"/>
      </bottom>
      <diagonal/>
    </border>
    <border>
      <left/>
      <right style="thin">
        <color indexed="64"/>
      </right>
      <top/>
      <bottom style="thick">
        <color rgb="FFFF0000"/>
      </bottom>
      <diagonal/>
    </border>
    <border diagonalUp="1" diagonalDown="1">
      <left style="thin">
        <color indexed="64"/>
      </left>
      <right style="thin">
        <color indexed="64"/>
      </right>
      <top style="hair">
        <color indexed="64"/>
      </top>
      <bottom style="thick">
        <color rgb="FFFF0000"/>
      </bottom>
      <diagonal style="thin">
        <color indexed="64"/>
      </diagonal>
    </border>
    <border>
      <left style="thin">
        <color indexed="64"/>
      </left>
      <right style="thick">
        <color rgb="FFFF0000"/>
      </right>
      <top/>
      <bottom style="thick">
        <color rgb="FFFF0000"/>
      </bottom>
      <diagonal/>
    </border>
    <border>
      <left/>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thin">
        <color indexed="64"/>
      </right>
      <top/>
      <bottom style="hair">
        <color indexed="64"/>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
      <left style="thin">
        <color auto="1"/>
      </left>
      <right style="medium">
        <color auto="1"/>
      </right>
      <top style="hair">
        <color auto="1"/>
      </top>
      <bottom style="medium">
        <color indexed="64"/>
      </bottom>
      <diagonal/>
    </border>
    <border>
      <left style="thin">
        <color indexed="64"/>
      </left>
      <right style="thin">
        <color indexed="64"/>
      </right>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style="medium">
        <color auto="1"/>
      </bottom>
      <diagonal/>
    </border>
  </borders>
  <cellStyleXfs count="13">
    <xf numFmtId="0" fontId="0" fillId="0" borderId="0"/>
    <xf numFmtId="0" fontId="12"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9" fillId="0" borderId="0">
      <alignment vertical="center"/>
    </xf>
    <xf numFmtId="0" fontId="2" fillId="0" borderId="0">
      <alignment vertical="center"/>
    </xf>
    <xf numFmtId="0" fontId="40" fillId="0" borderId="0">
      <alignment vertical="center"/>
    </xf>
    <xf numFmtId="0" fontId="53" fillId="0" borderId="0">
      <alignment vertical="center"/>
    </xf>
  </cellStyleXfs>
  <cellXfs count="230">
    <xf numFmtId="0" fontId="0" fillId="0" borderId="0" xfId="0"/>
    <xf numFmtId="49"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6" fillId="0" borderId="0" xfId="3" applyFont="1" applyAlignment="1">
      <alignment horizontal="left" vertical="center"/>
    </xf>
    <xf numFmtId="49" fontId="6" fillId="0" borderId="0" xfId="0" applyNumberFormat="1" applyFont="1" applyAlignment="1">
      <alignment vertical="center"/>
    </xf>
    <xf numFmtId="0" fontId="11" fillId="0" borderId="0" xfId="0" applyFont="1" applyAlignment="1">
      <alignment vertical="center"/>
    </xf>
    <xf numFmtId="49" fontId="16" fillId="0" borderId="0" xfId="0" applyNumberFormat="1" applyFont="1" applyAlignment="1">
      <alignment vertical="center"/>
    </xf>
    <xf numFmtId="0" fontId="17" fillId="0" borderId="0" xfId="6" applyFont="1">
      <alignment vertical="center"/>
    </xf>
    <xf numFmtId="0" fontId="19" fillId="0" borderId="0" xfId="6" applyFont="1">
      <alignment vertical="center"/>
    </xf>
    <xf numFmtId="0" fontId="15" fillId="0" borderId="0" xfId="6" applyFont="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2" xfId="6" applyFont="1" applyBorder="1">
      <alignment vertical="center"/>
    </xf>
    <xf numFmtId="0" fontId="9" fillId="0" borderId="0" xfId="6">
      <alignment vertical="center"/>
    </xf>
    <xf numFmtId="0" fontId="26" fillId="0" borderId="0" xfId="0" applyFont="1" applyAlignment="1">
      <alignment vertical="center" shrinkToFit="1"/>
    </xf>
    <xf numFmtId="49" fontId="6" fillId="0" borderId="0" xfId="0" applyNumberFormat="1" applyFont="1" applyAlignment="1">
      <alignment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left" vertical="center" shrinkToFit="1"/>
    </xf>
    <xf numFmtId="3" fontId="6" fillId="0" borderId="0" xfId="0" applyNumberFormat="1" applyFont="1" applyAlignment="1">
      <alignment horizontal="right" vertical="center"/>
    </xf>
    <xf numFmtId="49" fontId="7" fillId="0" borderId="0" xfId="0" applyNumberFormat="1" applyFont="1" applyAlignment="1">
      <alignment horizontal="distributed"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25" xfId="6" applyFont="1" applyBorder="1" applyAlignment="1">
      <alignment horizontal="center" vertical="center"/>
    </xf>
    <xf numFmtId="49" fontId="20" fillId="0" borderId="27" xfId="6" applyNumberFormat="1" applyFont="1" applyBorder="1" applyAlignment="1">
      <alignment horizontal="center" vertical="center"/>
    </xf>
    <xf numFmtId="49" fontId="20" fillId="0" borderId="28" xfId="6" applyNumberFormat="1" applyFont="1" applyBorder="1" applyAlignment="1">
      <alignment horizontal="center" vertical="center"/>
    </xf>
    <xf numFmtId="49" fontId="22" fillId="0" borderId="28" xfId="6" applyNumberFormat="1" applyFont="1" applyBorder="1" applyAlignment="1">
      <alignment horizontal="center" vertical="center"/>
    </xf>
    <xf numFmtId="178" fontId="23" fillId="0" borderId="31" xfId="6" applyNumberFormat="1" applyFont="1" applyBorder="1" applyAlignment="1">
      <alignment horizontal="right" vertical="center" indent="1"/>
    </xf>
    <xf numFmtId="5" fontId="24" fillId="3" borderId="33" xfId="6" applyNumberFormat="1" applyFont="1" applyFill="1" applyBorder="1" applyAlignment="1">
      <alignment horizontal="right" vertical="center" indent="1"/>
    </xf>
    <xf numFmtId="0" fontId="15" fillId="0" borderId="34" xfId="6" applyFont="1" applyBorder="1">
      <alignment vertical="center"/>
    </xf>
    <xf numFmtId="0" fontId="9" fillId="0" borderId="41" xfId="6" applyBorder="1" applyAlignment="1">
      <alignment horizontal="center" vertical="center"/>
    </xf>
    <xf numFmtId="0" fontId="23" fillId="0" borderId="29" xfId="6" applyFont="1" applyBorder="1" applyAlignment="1">
      <alignment horizontal="center" vertical="center"/>
    </xf>
    <xf numFmtId="0" fontId="15" fillId="0" borderId="30" xfId="6" applyFont="1" applyBorder="1" applyAlignment="1">
      <alignment horizontal="center" vertical="center"/>
    </xf>
    <xf numFmtId="0" fontId="9" fillId="0" borderId="15" xfId="6" applyBorder="1" applyAlignment="1">
      <alignment horizontal="center" vertical="center"/>
    </xf>
    <xf numFmtId="0" fontId="9" fillId="0" borderId="16" xfId="6" applyBorder="1" applyAlignment="1">
      <alignment horizontal="center" vertical="center"/>
    </xf>
    <xf numFmtId="5" fontId="23" fillId="0" borderId="32" xfId="6" applyNumberFormat="1" applyFont="1" applyBorder="1" applyAlignment="1">
      <alignment horizontal="right" vertical="center" indent="1"/>
    </xf>
    <xf numFmtId="0" fontId="26" fillId="0" borderId="47" xfId="0" applyFont="1" applyBorder="1" applyAlignment="1">
      <alignment horizontal="center" vertical="center"/>
    </xf>
    <xf numFmtId="0" fontId="26" fillId="0" borderId="51"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4" applyFont="1">
      <alignment vertical="center"/>
    </xf>
    <xf numFmtId="0" fontId="9" fillId="0" borderId="0" xfId="6" applyAlignment="1">
      <alignment horizontal="center" vertical="center"/>
    </xf>
    <xf numFmtId="0" fontId="9" fillId="0" borderId="26" xfId="6" applyBorder="1" applyAlignment="1">
      <alignment horizontal="center" vertical="center"/>
    </xf>
    <xf numFmtId="0" fontId="9" fillId="0" borderId="3" xfId="6" applyBorder="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right" vertical="center"/>
    </xf>
    <xf numFmtId="0" fontId="0" fillId="0" borderId="50"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vertical="center" shrinkToFit="1"/>
    </xf>
    <xf numFmtId="0" fontId="0" fillId="0" borderId="19" xfId="0" applyBorder="1" applyAlignment="1">
      <alignment vertical="center" shrinkToFit="1"/>
    </xf>
    <xf numFmtId="0" fontId="0" fillId="0" borderId="19" xfId="0" applyBorder="1" applyAlignment="1">
      <alignment vertical="center"/>
    </xf>
    <xf numFmtId="14" fontId="34" fillId="0" borderId="0" xfId="8" applyNumberFormat="1" applyFont="1" applyAlignment="1">
      <alignment horizontal="left" vertical="center"/>
    </xf>
    <xf numFmtId="0" fontId="34" fillId="0" borderId="0" xfId="8" applyFont="1" applyAlignment="1">
      <alignment horizontal="left" vertical="center"/>
    </xf>
    <xf numFmtId="0" fontId="34" fillId="0" borderId="0" xfId="8" applyFont="1">
      <alignment vertical="center"/>
    </xf>
    <xf numFmtId="14" fontId="34" fillId="0" borderId="0" xfId="8" applyNumberFormat="1" applyFont="1">
      <alignment vertical="center"/>
    </xf>
    <xf numFmtId="176" fontId="6" fillId="0" borderId="0" xfId="0" applyNumberFormat="1" applyFont="1" applyAlignment="1">
      <alignment vertical="center"/>
    </xf>
    <xf numFmtId="0" fontId="0" fillId="0" borderId="12" xfId="0" applyBorder="1" applyAlignment="1">
      <alignment horizontal="center" vertical="center"/>
    </xf>
    <xf numFmtId="49" fontId="31" fillId="0" borderId="0" xfId="0" applyNumberFormat="1" applyFont="1" applyAlignment="1">
      <alignment horizontal="center" vertical="center" shrinkToFit="1"/>
    </xf>
    <xf numFmtId="0" fontId="0" fillId="0" borderId="1" xfId="0" applyBorder="1" applyAlignment="1">
      <alignment horizontal="center" vertical="center" shrinkToFit="1"/>
    </xf>
    <xf numFmtId="0" fontId="6" fillId="0" borderId="0" xfId="5" applyFont="1">
      <alignment vertical="center"/>
    </xf>
    <xf numFmtId="49" fontId="41" fillId="0" borderId="0" xfId="0" applyNumberFormat="1" applyFont="1" applyAlignment="1">
      <alignment vertical="center"/>
    </xf>
    <xf numFmtId="49" fontId="16" fillId="0" borderId="0" xfId="0" applyNumberFormat="1" applyFont="1" applyAlignment="1">
      <alignment horizontal="left" vertical="center"/>
    </xf>
    <xf numFmtId="49" fontId="43" fillId="0" borderId="0" xfId="0" applyNumberFormat="1" applyFont="1" applyAlignment="1">
      <alignment horizontal="left" vertical="center" shrinkToFit="1"/>
    </xf>
    <xf numFmtId="0" fontId="26" fillId="0" borderId="52" xfId="0" applyFont="1" applyBorder="1" applyAlignment="1">
      <alignment vertical="center" shrinkToFit="1"/>
    </xf>
    <xf numFmtId="0" fontId="26" fillId="0" borderId="53" xfId="0" applyFont="1" applyBorder="1" applyAlignment="1">
      <alignment vertical="center" shrinkToFit="1"/>
    </xf>
    <xf numFmtId="0" fontId="30" fillId="0" borderId="19" xfId="0" applyFont="1" applyBorder="1" applyAlignment="1">
      <alignment vertical="center"/>
    </xf>
    <xf numFmtId="0" fontId="27" fillId="0" borderId="0" xfId="0" applyFont="1" applyAlignment="1">
      <alignment vertical="center"/>
    </xf>
    <xf numFmtId="0" fontId="45" fillId="0" borderId="56" xfId="0" applyFont="1" applyBorder="1" applyAlignment="1">
      <alignment horizontal="center" vertical="center"/>
    </xf>
    <xf numFmtId="0" fontId="45" fillId="0" borderId="54" xfId="0" applyFont="1" applyBorder="1" applyAlignment="1">
      <alignment horizontal="center" vertical="center"/>
    </xf>
    <xf numFmtId="0" fontId="45" fillId="0" borderId="57" xfId="0" applyFont="1" applyBorder="1" applyAlignment="1">
      <alignment horizontal="center" vertical="center"/>
    </xf>
    <xf numFmtId="0" fontId="45" fillId="0" borderId="58" xfId="0" applyFont="1" applyBorder="1" applyAlignment="1">
      <alignment horizontal="center" vertical="center"/>
    </xf>
    <xf numFmtId="0" fontId="45" fillId="0" borderId="23" xfId="0" applyFont="1" applyBorder="1" applyAlignment="1">
      <alignment horizontal="centerContinuous" vertical="center"/>
    </xf>
    <xf numFmtId="0" fontId="45" fillId="0" borderId="24" xfId="0" applyFont="1" applyBorder="1" applyAlignment="1">
      <alignment horizontal="centerContinuous" vertical="center" shrinkToFit="1"/>
    </xf>
    <xf numFmtId="0" fontId="45" fillId="0" borderId="13" xfId="0" applyFont="1" applyBorder="1" applyAlignment="1">
      <alignment horizontal="centerContinuous" vertical="center"/>
    </xf>
    <xf numFmtId="0" fontId="45" fillId="0" borderId="14" xfId="0" applyFont="1" applyBorder="1" applyAlignment="1">
      <alignment horizontal="centerContinuous" vertical="center" shrinkToFit="1"/>
    </xf>
    <xf numFmtId="0" fontId="45" fillId="0" borderId="55" xfId="0" applyFont="1" applyBorder="1" applyAlignment="1">
      <alignment horizontal="center" vertical="center" shrinkToFit="1"/>
    </xf>
    <xf numFmtId="0" fontId="45" fillId="0" borderId="3" xfId="0" applyFont="1" applyBorder="1" applyAlignment="1">
      <alignment horizontal="center" vertical="center" shrinkToFit="1"/>
    </xf>
    <xf numFmtId="0" fontId="48" fillId="0" borderId="57" xfId="0" applyFont="1" applyBorder="1" applyAlignment="1">
      <alignment horizontal="center" vertical="center"/>
    </xf>
    <xf numFmtId="0" fontId="48" fillId="0" borderId="58" xfId="0" applyFont="1" applyBorder="1" applyAlignment="1">
      <alignment horizontal="center" vertical="center"/>
    </xf>
    <xf numFmtId="0" fontId="45" fillId="0" borderId="59" xfId="0" applyFont="1" applyBorder="1" applyAlignment="1">
      <alignment horizontal="centerContinuous" vertical="center"/>
    </xf>
    <xf numFmtId="0" fontId="45" fillId="0" borderId="60" xfId="0" applyFont="1" applyBorder="1" applyAlignment="1">
      <alignment horizontal="centerContinuous" vertical="center" shrinkToFit="1"/>
    </xf>
    <xf numFmtId="0" fontId="48" fillId="0" borderId="62" xfId="0" applyFont="1" applyBorder="1" applyAlignment="1">
      <alignment horizontal="center" vertical="center"/>
    </xf>
    <xf numFmtId="0" fontId="48" fillId="0" borderId="63" xfId="0" applyFont="1" applyBorder="1" applyAlignment="1">
      <alignment horizontal="center" vertical="center"/>
    </xf>
    <xf numFmtId="0" fontId="48" fillId="0" borderId="70" xfId="0" applyFont="1" applyBorder="1" applyAlignment="1">
      <alignment horizontal="centerContinuous" vertical="center"/>
    </xf>
    <xf numFmtId="0" fontId="48" fillId="0" borderId="71" xfId="0" applyFont="1" applyBorder="1" applyAlignment="1">
      <alignment horizontal="centerContinuous" vertical="center" shrinkToFit="1"/>
    </xf>
    <xf numFmtId="0" fontId="48" fillId="0" borderId="72" xfId="0" applyFont="1" applyBorder="1" applyAlignment="1">
      <alignment horizontal="center" vertical="center" shrinkToFit="1"/>
    </xf>
    <xf numFmtId="0" fontId="48" fillId="0" borderId="73" xfId="0" applyFont="1" applyBorder="1" applyAlignment="1">
      <alignment horizontal="center" vertical="center" shrinkToFit="1"/>
    </xf>
    <xf numFmtId="0" fontId="30" fillId="0" borderId="12" xfId="0" applyFont="1" applyBorder="1" applyAlignment="1">
      <alignment horizontal="center" vertical="center"/>
    </xf>
    <xf numFmtId="0" fontId="26" fillId="0" borderId="74" xfId="0" applyFont="1" applyBorder="1" applyAlignment="1">
      <alignment vertical="center" shrinkToFit="1"/>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0" fillId="0" borderId="77" xfId="0" applyBorder="1"/>
    <xf numFmtId="0" fontId="0" fillId="0" borderId="78" xfId="0" applyBorder="1"/>
    <xf numFmtId="0" fontId="0" fillId="0" borderId="79" xfId="0" applyBorder="1"/>
    <xf numFmtId="0" fontId="0" fillId="0" borderId="80" xfId="0" applyBorder="1"/>
    <xf numFmtId="178" fontId="0" fillId="0" borderId="82" xfId="0" applyNumberFormat="1" applyBorder="1"/>
    <xf numFmtId="178" fontId="0" fillId="0" borderId="81" xfId="0" applyNumberFormat="1" applyBorder="1"/>
    <xf numFmtId="0" fontId="26" fillId="0" borderId="26" xfId="0" applyFont="1" applyBorder="1" applyAlignment="1">
      <alignment horizontal="center" vertical="center"/>
    </xf>
    <xf numFmtId="0" fontId="26" fillId="0" borderId="83" xfId="0" applyFont="1" applyBorder="1" applyAlignment="1">
      <alignment horizontal="center" vertical="center"/>
    </xf>
    <xf numFmtId="0" fontId="50" fillId="0" borderId="0" xfId="7" applyFont="1">
      <alignment vertical="center"/>
    </xf>
    <xf numFmtId="0" fontId="50" fillId="0" borderId="0" xfId="7" applyFont="1" applyAlignment="1">
      <alignment horizontal="center" vertical="center"/>
    </xf>
    <xf numFmtId="0" fontId="51" fillId="0" borderId="0" xfId="10" applyFont="1">
      <alignment vertical="center"/>
    </xf>
    <xf numFmtId="0" fontId="52" fillId="6" borderId="2" xfId="9" applyFont="1" applyFill="1" applyBorder="1" applyAlignment="1">
      <alignment horizontal="center" vertical="center" wrapText="1" shrinkToFit="1"/>
    </xf>
    <xf numFmtId="0" fontId="52" fillId="6" borderId="2" xfId="9" applyFont="1" applyFill="1" applyBorder="1" applyAlignment="1">
      <alignment horizontal="center" vertical="center" shrinkToFit="1"/>
    </xf>
    <xf numFmtId="0" fontId="50" fillId="0" borderId="2" xfId="9" applyFont="1" applyBorder="1" applyAlignment="1">
      <alignment horizontal="center" vertical="center" shrinkToFit="1"/>
    </xf>
    <xf numFmtId="0" fontId="50" fillId="0" borderId="2" xfId="9" applyFont="1" applyBorder="1" applyAlignment="1">
      <alignment horizontal="left" vertical="center" shrinkToFit="1"/>
    </xf>
    <xf numFmtId="0" fontId="50" fillId="4" borderId="2" xfId="9" applyFont="1" applyFill="1" applyBorder="1" applyAlignment="1">
      <alignment horizontal="center" vertical="center" shrinkToFit="1"/>
    </xf>
    <xf numFmtId="0" fontId="50" fillId="4" borderId="2" xfId="9" applyFont="1" applyFill="1" applyBorder="1" applyAlignment="1">
      <alignment horizontal="left" vertical="center" shrinkToFit="1"/>
    </xf>
    <xf numFmtId="0" fontId="50" fillId="5" borderId="2" xfId="9" applyFont="1" applyFill="1" applyBorder="1" applyAlignment="1">
      <alignment horizontal="left" vertical="center" shrinkToFit="1"/>
    </xf>
    <xf numFmtId="0" fontId="50" fillId="5" borderId="2" xfId="9" applyFont="1" applyFill="1" applyBorder="1" applyAlignment="1">
      <alignment horizontal="center" vertical="center" shrinkToFit="1"/>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45" fillId="0" borderId="13" xfId="0" applyFont="1" applyBorder="1" applyAlignment="1">
      <alignment horizontal="center" vertical="center"/>
    </xf>
    <xf numFmtId="0" fontId="45" fillId="0" borderId="14" xfId="0" applyFont="1" applyBorder="1" applyAlignment="1">
      <alignment horizontal="center" vertical="center" shrinkToFit="1"/>
    </xf>
    <xf numFmtId="0" fontId="9" fillId="0" borderId="0" xfId="0" applyFont="1"/>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13" fillId="0" borderId="87" xfId="0" applyFont="1" applyBorder="1" applyAlignment="1">
      <alignment horizontal="center" vertical="center"/>
    </xf>
    <xf numFmtId="0" fontId="13" fillId="0" borderId="88" xfId="5" applyFont="1" applyBorder="1" applyAlignment="1">
      <alignment horizontal="center" vertical="center" shrinkToFit="1"/>
    </xf>
    <xf numFmtId="0" fontId="55" fillId="0" borderId="89" xfId="0" applyFont="1" applyBorder="1" applyAlignment="1">
      <alignment horizontal="center" vertical="center"/>
    </xf>
    <xf numFmtId="0" fontId="56" fillId="0" borderId="88" xfId="12" applyFont="1" applyBorder="1" applyAlignment="1">
      <alignment horizontal="center" vertical="center"/>
    </xf>
    <xf numFmtId="0" fontId="13" fillId="0" borderId="90" xfId="0" applyFont="1" applyBorder="1" applyAlignment="1">
      <alignment horizontal="center" vertical="center"/>
    </xf>
    <xf numFmtId="0" fontId="13" fillId="0" borderId="91" xfId="0" applyFont="1" applyBorder="1" applyAlignment="1">
      <alignment horizontal="center" vertical="center"/>
    </xf>
    <xf numFmtId="0" fontId="13" fillId="0" borderId="92" xfId="5" applyFont="1" applyBorder="1" applyAlignment="1">
      <alignment horizontal="center" vertical="center" shrinkToFit="1"/>
    </xf>
    <xf numFmtId="0" fontId="56" fillId="0" borderId="92" xfId="12" applyFont="1" applyBorder="1" applyAlignment="1">
      <alignment horizontal="center" vertical="center"/>
    </xf>
    <xf numFmtId="0" fontId="13" fillId="0" borderId="93" xfId="0" applyFont="1" applyBorder="1" applyAlignment="1">
      <alignment horizontal="center" vertical="center"/>
    </xf>
    <xf numFmtId="0" fontId="13" fillId="0" borderId="95" xfId="0" applyFont="1" applyBorder="1" applyAlignment="1">
      <alignment horizontal="center" vertical="center"/>
    </xf>
    <xf numFmtId="0" fontId="13" fillId="0" borderId="96" xfId="5" applyFont="1" applyBorder="1" applyAlignment="1">
      <alignment horizontal="center" vertical="center" shrinkToFit="1"/>
    </xf>
    <xf numFmtId="0" fontId="56" fillId="0" borderId="96" xfId="12" applyFont="1" applyBorder="1" applyAlignment="1">
      <alignment horizontal="center" vertical="center"/>
    </xf>
    <xf numFmtId="0" fontId="13" fillId="0" borderId="97" xfId="0" applyFont="1" applyBorder="1" applyAlignment="1">
      <alignment horizontal="center" vertical="center"/>
    </xf>
    <xf numFmtId="0" fontId="54" fillId="0" borderId="99" xfId="0" applyFont="1" applyBorder="1" applyAlignment="1">
      <alignment horizontal="center" vertical="center"/>
    </xf>
    <xf numFmtId="0" fontId="54" fillId="0" borderId="100" xfId="0" applyFont="1" applyBorder="1" applyAlignment="1">
      <alignment horizontal="center" vertical="center"/>
    </xf>
    <xf numFmtId="0" fontId="54" fillId="0" borderId="101" xfId="0" applyFont="1" applyBorder="1" applyAlignment="1">
      <alignment horizontal="center" vertical="center"/>
    </xf>
    <xf numFmtId="0" fontId="54" fillId="0" borderId="26" xfId="0" applyFont="1" applyBorder="1" applyAlignment="1">
      <alignment horizontal="center" vertical="center"/>
    </xf>
    <xf numFmtId="0" fontId="54" fillId="0" borderId="2" xfId="0" applyFont="1" applyBorder="1" applyAlignment="1">
      <alignment horizontal="center" vertical="center"/>
    </xf>
    <xf numFmtId="0" fontId="54" fillId="0" borderId="82" xfId="0" applyFont="1" applyBorder="1" applyAlignment="1">
      <alignment horizontal="center" vertical="center"/>
    </xf>
    <xf numFmtId="0" fontId="54" fillId="0" borderId="83" xfId="0" applyFont="1" applyBorder="1" applyAlignment="1">
      <alignment horizontal="center" vertical="center"/>
    </xf>
    <xf numFmtId="0" fontId="54" fillId="0" borderId="102" xfId="0" applyFont="1" applyBorder="1" applyAlignment="1">
      <alignment horizontal="center" vertical="center"/>
    </xf>
    <xf numFmtId="0" fontId="54" fillId="0" borderId="81"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31" fillId="0" borderId="0" xfId="0" applyNumberFormat="1" applyFont="1" applyAlignment="1">
      <alignment horizontal="center" vertical="center" shrinkToFit="1"/>
    </xf>
    <xf numFmtId="49" fontId="42" fillId="0" borderId="0" xfId="0" applyNumberFormat="1" applyFont="1" applyAlignment="1">
      <alignment horizontal="center" vertical="center" shrinkToFit="1"/>
    </xf>
    <xf numFmtId="49" fontId="41" fillId="0" borderId="0" xfId="0" applyNumberFormat="1" applyFont="1" applyAlignment="1">
      <alignment horizontal="center" vertical="center"/>
    </xf>
    <xf numFmtId="0" fontId="0" fillId="0" borderId="0" xfId="0" applyAlignment="1">
      <alignment vertical="center"/>
    </xf>
    <xf numFmtId="49" fontId="6" fillId="0" borderId="0" xfId="0" applyNumberFormat="1" applyFont="1" applyAlignment="1">
      <alignment horizontal="distributed" vertical="center"/>
    </xf>
    <xf numFmtId="0" fontId="12" fillId="0" borderId="0" xfId="1" applyFill="1" applyAlignment="1" applyProtection="1"/>
    <xf numFmtId="0" fontId="0" fillId="0" borderId="0" xfId="0"/>
    <xf numFmtId="180" fontId="6" fillId="0" borderId="0" xfId="0" applyNumberFormat="1" applyFont="1" applyAlignment="1">
      <alignment horizontal="left" vertical="center"/>
    </xf>
    <xf numFmtId="179" fontId="6" fillId="0" borderId="0" xfId="0" applyNumberFormat="1" applyFont="1" applyAlignment="1">
      <alignment horizontal="center" vertical="center"/>
    </xf>
    <xf numFmtId="177" fontId="33" fillId="0" borderId="0" xfId="2" applyNumberFormat="1" applyFont="1" applyAlignment="1">
      <alignment horizontal="distributed" vertical="center"/>
    </xf>
    <xf numFmtId="49" fontId="32" fillId="0" borderId="0" xfId="0" applyNumberFormat="1" applyFont="1" applyAlignment="1">
      <alignment horizontal="center" vertical="center"/>
    </xf>
    <xf numFmtId="49" fontId="6" fillId="0" borderId="0" xfId="4" applyNumberFormat="1" applyFont="1" applyAlignment="1">
      <alignment horizontal="center" vertical="center"/>
    </xf>
    <xf numFmtId="0" fontId="6" fillId="0" borderId="0" xfId="0" applyFont="1" applyAlignment="1">
      <alignment horizontal="center" vertical="center"/>
    </xf>
    <xf numFmtId="0" fontId="6" fillId="0" borderId="0" xfId="5" applyFont="1" applyAlignment="1">
      <alignment horizontal="center" vertical="center"/>
    </xf>
    <xf numFmtId="0" fontId="39" fillId="0" borderId="0" xfId="1" applyFont="1" applyFill="1" applyAlignment="1" applyProtection="1">
      <alignment horizontal="center" vertical="center"/>
    </xf>
    <xf numFmtId="49" fontId="9" fillId="0" borderId="37" xfId="6" applyNumberFormat="1" applyBorder="1" applyAlignment="1">
      <alignment horizontal="center" vertical="center"/>
    </xf>
    <xf numFmtId="49" fontId="9" fillId="0" borderId="38" xfId="6" applyNumberFormat="1" applyBorder="1" applyAlignment="1">
      <alignment horizontal="center" vertical="center"/>
    </xf>
    <xf numFmtId="0" fontId="9" fillId="0" borderId="39" xfId="6" applyBorder="1" applyAlignment="1">
      <alignment horizontal="center" vertical="center"/>
    </xf>
    <xf numFmtId="0" fontId="9" fillId="0" borderId="40" xfId="6"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42" xfId="6" applyFont="1" applyBorder="1" applyAlignment="1">
      <alignment horizontal="center" vertical="center" textRotation="255"/>
    </xf>
    <xf numFmtId="0" fontId="21" fillId="0" borderId="43" xfId="6" applyFont="1" applyBorder="1" applyAlignment="1">
      <alignment horizontal="center" vertical="center" textRotation="255"/>
    </xf>
    <xf numFmtId="0" fontId="21" fillId="0" borderId="44" xfId="6" applyFont="1" applyBorder="1" applyAlignment="1">
      <alignment horizontal="center" vertical="center" textRotation="255"/>
    </xf>
    <xf numFmtId="49" fontId="9" fillId="0" borderId="35" xfId="6" applyNumberFormat="1" applyBorder="1" applyAlignment="1">
      <alignment horizontal="center" vertical="center"/>
    </xf>
    <xf numFmtId="49" fontId="9" fillId="0" borderId="36" xfId="6" applyNumberFormat="1" applyBorder="1" applyAlignment="1">
      <alignment horizontal="center" vertical="center"/>
    </xf>
    <xf numFmtId="0" fontId="24" fillId="3" borderId="45" xfId="6" applyFont="1" applyFill="1" applyBorder="1" applyAlignment="1">
      <alignment horizontal="center" vertical="center"/>
    </xf>
    <xf numFmtId="0" fontId="24" fillId="3" borderId="46" xfId="6" applyFont="1" applyFill="1" applyBorder="1" applyAlignment="1">
      <alignment horizontal="center" vertical="center"/>
    </xf>
    <xf numFmtId="0" fontId="26" fillId="0" borderId="0" xfId="0" applyFont="1" applyAlignment="1">
      <alignment horizontal="center" vertical="center"/>
    </xf>
    <xf numFmtId="0" fontId="26" fillId="0" borderId="48" xfId="0" applyFont="1" applyBorder="1" applyAlignment="1">
      <alignment horizontal="center" vertical="center" shrinkToFit="1"/>
    </xf>
    <xf numFmtId="0" fontId="26" fillId="0" borderId="52" xfId="0" applyFont="1" applyBorder="1" applyAlignment="1">
      <alignment horizontal="center" vertical="center" shrinkToFit="1"/>
    </xf>
    <xf numFmtId="0" fontId="26" fillId="0" borderId="49" xfId="0" applyFont="1" applyBorder="1" applyAlignment="1">
      <alignment horizontal="center" vertical="center" shrinkToFit="1"/>
    </xf>
    <xf numFmtId="0" fontId="47" fillId="0" borderId="20" xfId="0" applyFont="1" applyBorder="1" applyAlignment="1">
      <alignment horizontal="center" vertical="center"/>
    </xf>
    <xf numFmtId="0" fontId="46" fillId="0" borderId="1" xfId="0" applyFont="1" applyBorder="1" applyAlignment="1">
      <alignment horizontal="center" vertical="center" shrinkToFit="1"/>
    </xf>
    <xf numFmtId="0" fontId="46" fillId="0" borderId="17" xfId="0" applyFont="1" applyBorder="1" applyAlignment="1">
      <alignment horizontal="center" vertical="center" shrinkToFit="1"/>
    </xf>
    <xf numFmtId="0" fontId="46" fillId="0" borderId="18"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17"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 xfId="0" applyBorder="1" applyAlignment="1">
      <alignment horizontal="center" vertical="center" textRotation="255" shrinkToFit="1"/>
    </xf>
    <xf numFmtId="0" fontId="29" fillId="0" borderId="12"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0" fillId="0" borderId="12" xfId="0" applyBorder="1" applyAlignment="1">
      <alignment horizontal="center" vertical="center" shrinkToFit="1"/>
    </xf>
    <xf numFmtId="0" fontId="0" fillId="0" borderId="4" xfId="0" applyBorder="1" applyAlignment="1">
      <alignment horizontal="center" vertical="center" shrinkToFit="1"/>
    </xf>
    <xf numFmtId="0" fontId="30" fillId="0" borderId="4" xfId="0" applyFont="1" applyBorder="1" applyAlignment="1">
      <alignment horizontal="center" vertical="center" wrapText="1"/>
    </xf>
    <xf numFmtId="0" fontId="30" fillId="0" borderId="98" xfId="0" applyFont="1" applyBorder="1" applyAlignment="1">
      <alignment horizontal="center" vertical="center" wrapText="1"/>
    </xf>
    <xf numFmtId="0" fontId="46" fillId="0" borderId="61" xfId="0" applyFont="1" applyBorder="1" applyAlignment="1">
      <alignment horizontal="center" vertical="center"/>
    </xf>
    <xf numFmtId="0" fontId="46" fillId="0" borderId="67" xfId="0" applyFont="1" applyBorder="1" applyAlignment="1">
      <alignment horizontal="center" vertical="center"/>
    </xf>
    <xf numFmtId="0" fontId="46" fillId="0" borderId="69" xfId="0" applyFont="1" applyBorder="1" applyAlignment="1">
      <alignment horizontal="center" vertical="center"/>
    </xf>
    <xf numFmtId="0" fontId="48" fillId="0" borderId="64" xfId="0" applyFont="1" applyBorder="1" applyAlignment="1">
      <alignment horizontal="center" vertical="center" shrinkToFit="1"/>
    </xf>
    <xf numFmtId="0" fontId="48" fillId="0" borderId="8" xfId="0" applyFont="1" applyBorder="1" applyAlignment="1">
      <alignment horizontal="center" vertical="center" shrinkToFit="1"/>
    </xf>
    <xf numFmtId="0" fontId="48" fillId="0" borderId="65" xfId="0" applyFont="1" applyBorder="1" applyAlignment="1">
      <alignment horizontal="center" vertical="center" shrinkToFit="1"/>
    </xf>
    <xf numFmtId="0" fontId="48" fillId="0" borderId="22" xfId="0" applyFont="1" applyBorder="1" applyAlignment="1">
      <alignment horizontal="center" vertical="center" shrinkToFit="1"/>
    </xf>
    <xf numFmtId="0" fontId="48" fillId="0" borderId="66" xfId="0" applyFont="1" applyBorder="1" applyAlignment="1">
      <alignment horizontal="center" vertical="center" shrinkToFit="1"/>
    </xf>
    <xf numFmtId="0" fontId="48" fillId="0" borderId="68" xfId="0" applyFont="1" applyBorder="1" applyAlignment="1">
      <alignment horizontal="center" vertical="center" shrinkToFit="1"/>
    </xf>
    <xf numFmtId="0" fontId="0" fillId="0" borderId="3" xfId="0"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3" xfId="0" applyBorder="1" applyAlignment="1">
      <alignment horizontal="center" vertical="center" shrinkToFit="1"/>
    </xf>
    <xf numFmtId="0" fontId="45" fillId="0" borderId="12" xfId="0" applyFont="1" applyBorder="1" applyAlignment="1">
      <alignment horizontal="center" vertical="center" shrinkToFit="1"/>
    </xf>
    <xf numFmtId="0" fontId="45" fillId="0" borderId="4" xfId="0" applyFont="1" applyBorder="1" applyAlignment="1">
      <alignment horizontal="center" vertical="center" shrinkToFit="1"/>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5" fillId="0" borderId="5" xfId="0" applyFont="1" applyBorder="1" applyAlignment="1">
      <alignment horizontal="center" vertical="center" shrinkToFit="1"/>
    </xf>
    <xf numFmtId="0" fontId="45" fillId="0" borderId="8" xfId="0" applyFont="1" applyBorder="1" applyAlignment="1">
      <alignment horizontal="center" vertical="center" shrinkToFit="1"/>
    </xf>
    <xf numFmtId="0" fontId="45" fillId="0" borderId="21" xfId="0" applyFont="1" applyBorder="1" applyAlignment="1">
      <alignment horizontal="center" vertical="center" shrinkToFit="1"/>
    </xf>
    <xf numFmtId="0" fontId="45" fillId="0" borderId="22" xfId="0" applyFont="1" applyBorder="1" applyAlignment="1">
      <alignment horizontal="center" vertical="center" shrinkToFit="1"/>
    </xf>
    <xf numFmtId="0" fontId="30" fillId="0" borderId="12" xfId="0" applyFont="1" applyBorder="1" applyAlignment="1">
      <alignment horizontal="center" vertical="center" textRotation="255" shrinkToFit="1"/>
    </xf>
    <xf numFmtId="0" fontId="30" fillId="0" borderId="4" xfId="0" applyFont="1" applyBorder="1" applyAlignment="1">
      <alignment horizontal="center" vertical="center" textRotation="255" shrinkToFit="1"/>
    </xf>
    <xf numFmtId="0" fontId="30" fillId="0" borderId="3" xfId="0" applyFont="1" applyBorder="1" applyAlignment="1">
      <alignment horizontal="center" vertical="center" textRotation="255" shrinkToFit="1"/>
    </xf>
    <xf numFmtId="0" fontId="49" fillId="0" borderId="12" xfId="0" applyFont="1" applyBorder="1" applyAlignment="1">
      <alignment horizontal="center" vertical="center" textRotation="255" shrinkToFit="1"/>
    </xf>
    <xf numFmtId="0" fontId="49" fillId="0" borderId="4" xfId="0" applyFont="1" applyBorder="1" applyAlignment="1">
      <alignment horizontal="center" vertical="center" textRotation="255" shrinkToFit="1"/>
    </xf>
    <xf numFmtId="0" fontId="49" fillId="0" borderId="3" xfId="0" applyFont="1" applyBorder="1" applyAlignment="1">
      <alignment horizontal="center" vertical="center" textRotation="255" shrinkToFit="1"/>
    </xf>
    <xf numFmtId="0" fontId="30" fillId="0" borderId="1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3" xfId="0" applyFont="1" applyBorder="1" applyAlignment="1">
      <alignment horizontal="center" vertical="center" shrinkToFit="1"/>
    </xf>
    <xf numFmtId="0" fontId="45" fillId="0" borderId="94" xfId="0" applyFont="1" applyBorder="1" applyAlignment="1">
      <alignment horizontal="center" vertical="center" shrinkToFit="1"/>
    </xf>
    <xf numFmtId="0" fontId="30" fillId="0" borderId="4" xfId="0" applyFont="1" applyBorder="1" applyAlignment="1">
      <alignment horizontal="left" vertical="center" wrapText="1"/>
    </xf>
    <xf numFmtId="0" fontId="30" fillId="0" borderId="3" xfId="0" applyFont="1" applyBorder="1" applyAlignment="1">
      <alignment horizontal="left" vertical="center" wrapText="1"/>
    </xf>
    <xf numFmtId="0" fontId="35" fillId="0" borderId="1" xfId="0" applyFont="1" applyBorder="1" applyAlignment="1">
      <alignment horizontal="center" vertical="center" shrinkToFit="1"/>
    </xf>
    <xf numFmtId="0" fontId="35" fillId="0" borderId="17" xfId="0" applyFont="1" applyBorder="1" applyAlignment="1">
      <alignment horizontal="center" vertical="center" shrinkToFit="1"/>
    </xf>
  </cellXfs>
  <cellStyles count="13">
    <cellStyle name="ハイパーリンク" xfId="1" builtinId="8"/>
    <cellStyle name="標準" xfId="0" builtinId="0"/>
    <cellStyle name="標準 2" xfId="5"/>
    <cellStyle name="標準 2 2" xfId="9"/>
    <cellStyle name="標準 2 3" xfId="2"/>
    <cellStyle name="標準 3" xfId="8"/>
    <cellStyle name="標準 4" xfId="11"/>
    <cellStyle name="標準 5 2" xfId="10"/>
    <cellStyle name="標準 6" xfId="12"/>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FF00FF"/>
      <color rgb="FFCCFF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zoomScaleNormal="100" workbookViewId="0"/>
  </sheetViews>
  <sheetFormatPr defaultColWidth="9" defaultRowHeight="13.5"/>
  <cols>
    <col min="1" max="1" width="10.875" style="58" customWidth="1"/>
    <col min="2" max="16384" width="9" style="58"/>
  </cols>
  <sheetData>
    <row r="1" spans="1:2" ht="15" customHeight="1"/>
    <row r="2" spans="1:2" ht="15" customHeight="1">
      <c r="A2" s="56">
        <v>44953</v>
      </c>
      <c r="B2" s="57" t="s">
        <v>130</v>
      </c>
    </row>
    <row r="3" spans="1:2" ht="15" customHeight="1">
      <c r="A3" s="59"/>
      <c r="B3" s="58" t="s">
        <v>155</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G180"/>
  <sheetViews>
    <sheetView zoomScaleNormal="100" zoomScaleSheetLayoutView="100" workbookViewId="0">
      <selection activeCell="BF1" sqref="BF1"/>
    </sheetView>
  </sheetViews>
  <sheetFormatPr defaultColWidth="2.375" defaultRowHeight="15" customHeight="1"/>
  <cols>
    <col min="1" max="1" width="3.125" style="1" customWidth="1"/>
    <col min="2" max="2" width="0.875" style="18" customWidth="1"/>
    <col min="3" max="3" width="10.625" style="43" customWidth="1"/>
    <col min="4" max="4" width="0.875" style="5" customWidth="1"/>
    <col min="5" max="72" width="1.625" style="5" customWidth="1"/>
    <col min="73" max="16384" width="2.375" style="5"/>
  </cols>
  <sheetData>
    <row r="1" spans="1:59" ht="27.95" customHeight="1">
      <c r="A1" s="159" t="s">
        <v>195</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G1" s="2"/>
    </row>
    <row r="2" spans="1:59" ht="15" customHeight="1">
      <c r="F2" s="17"/>
      <c r="AY2" s="60"/>
      <c r="AZ2" s="60"/>
      <c r="BA2" s="60"/>
      <c r="BB2" s="60"/>
      <c r="BC2" s="60"/>
      <c r="BD2" s="60"/>
      <c r="BE2" s="60"/>
    </row>
    <row r="3" spans="1:59" ht="6" customHeight="1">
      <c r="C3" s="21"/>
    </row>
    <row r="4" spans="1:59" ht="18.95" customHeight="1">
      <c r="A4" s="1" t="s">
        <v>0</v>
      </c>
      <c r="C4" s="43" t="s">
        <v>1</v>
      </c>
      <c r="E4" s="147" t="s">
        <v>2</v>
      </c>
      <c r="F4" s="147"/>
      <c r="G4" s="147"/>
      <c r="H4" s="147"/>
      <c r="I4" s="147"/>
      <c r="J4" s="147"/>
      <c r="K4" s="147"/>
      <c r="L4" s="147"/>
      <c r="M4" s="147"/>
      <c r="N4" s="147"/>
      <c r="O4" s="147"/>
      <c r="P4" s="147"/>
      <c r="Q4" s="147"/>
      <c r="R4" s="147"/>
      <c r="S4" s="147"/>
      <c r="T4" s="147"/>
      <c r="U4" s="147" t="s">
        <v>3</v>
      </c>
      <c r="V4" s="147"/>
      <c r="W4" s="147" t="s">
        <v>4</v>
      </c>
      <c r="X4" s="147"/>
      <c r="Y4" s="147"/>
      <c r="Z4" s="147"/>
      <c r="AA4" s="147"/>
      <c r="AB4" s="147"/>
      <c r="AC4" s="147"/>
      <c r="AD4" s="147"/>
      <c r="AE4" s="147"/>
      <c r="AF4" s="147"/>
      <c r="AG4" s="147"/>
      <c r="AH4" s="147"/>
      <c r="AI4" s="147"/>
      <c r="AJ4" s="147"/>
      <c r="AK4" s="147"/>
      <c r="AL4" s="147"/>
      <c r="AM4" s="147"/>
      <c r="AN4" s="147"/>
    </row>
    <row r="5" spans="1:59" ht="6" customHeight="1">
      <c r="D5" s="43"/>
    </row>
    <row r="6" spans="1:59" ht="18.95" customHeight="1">
      <c r="A6" s="1" t="s">
        <v>94</v>
      </c>
      <c r="C6" s="43" t="s">
        <v>134</v>
      </c>
      <c r="D6" s="43"/>
      <c r="E6" s="147" t="s">
        <v>2</v>
      </c>
      <c r="F6" s="147"/>
      <c r="G6" s="147"/>
      <c r="H6" s="147"/>
      <c r="I6" s="147"/>
      <c r="J6" s="147"/>
      <c r="K6" s="147"/>
      <c r="L6" s="147"/>
      <c r="M6" s="147"/>
      <c r="N6" s="147"/>
      <c r="O6" s="147"/>
      <c r="P6" s="147"/>
      <c r="Q6" s="147"/>
      <c r="R6" s="147"/>
      <c r="S6" s="147"/>
      <c r="T6" s="147"/>
    </row>
    <row r="7" spans="1:59" ht="6" customHeight="1">
      <c r="D7" s="43"/>
    </row>
    <row r="8" spans="1:59" ht="18.95" customHeight="1">
      <c r="A8" s="1" t="s">
        <v>94</v>
      </c>
      <c r="C8" s="43" t="s">
        <v>135</v>
      </c>
      <c r="E8" s="158">
        <v>45025</v>
      </c>
      <c r="F8" s="158"/>
      <c r="G8" s="158"/>
      <c r="H8" s="158"/>
      <c r="I8" s="158"/>
      <c r="J8" s="158"/>
      <c r="K8" s="158"/>
      <c r="L8" s="158"/>
      <c r="M8" s="158"/>
      <c r="N8" s="158"/>
      <c r="O8" s="158"/>
      <c r="Q8" s="7" t="s">
        <v>147</v>
      </c>
    </row>
    <row r="9" spans="1:59" ht="6" customHeight="1">
      <c r="D9" s="43"/>
      <c r="U9" s="1"/>
      <c r="W9" s="1"/>
      <c r="Y9" s="1"/>
      <c r="AA9" s="1"/>
      <c r="AC9" s="42"/>
      <c r="AD9" s="18"/>
    </row>
    <row r="10" spans="1:59" ht="18.95" customHeight="1">
      <c r="A10" s="1" t="s">
        <v>95</v>
      </c>
      <c r="C10" s="43" t="s">
        <v>136</v>
      </c>
      <c r="E10" s="146" t="s">
        <v>5</v>
      </c>
      <c r="F10" s="146"/>
      <c r="G10" s="146"/>
      <c r="H10" s="146"/>
      <c r="I10" s="146"/>
      <c r="J10" s="146"/>
      <c r="K10" s="146"/>
      <c r="L10" s="146"/>
      <c r="M10" s="146"/>
      <c r="N10" s="146"/>
      <c r="Q10" s="5" t="s">
        <v>116</v>
      </c>
      <c r="AK10" s="147" t="s">
        <v>6</v>
      </c>
      <c r="AL10" s="147"/>
      <c r="AM10" s="1" t="s">
        <v>7</v>
      </c>
      <c r="AN10" s="147" t="s">
        <v>8</v>
      </c>
      <c r="AO10" s="147"/>
      <c r="AP10" s="147"/>
      <c r="AQ10" s="5" t="s">
        <v>104</v>
      </c>
      <c r="AR10" s="146" t="s">
        <v>9</v>
      </c>
      <c r="AS10" s="146"/>
      <c r="AT10" s="146"/>
      <c r="AU10" s="146"/>
      <c r="AV10" s="146"/>
    </row>
    <row r="11" spans="1:59" ht="6" customHeight="1">
      <c r="D11" s="43"/>
      <c r="E11" s="42"/>
      <c r="G11" s="43"/>
      <c r="H11" s="43"/>
      <c r="I11" s="43"/>
      <c r="V11" s="1"/>
      <c r="W11" s="18"/>
      <c r="X11" s="18"/>
      <c r="Z11" s="42"/>
      <c r="AA11" s="42"/>
      <c r="AB11" s="42"/>
      <c r="AC11" s="42"/>
    </row>
    <row r="12" spans="1:59" ht="18.95" customHeight="1">
      <c r="A12" s="1" t="s">
        <v>96</v>
      </c>
      <c r="C12" s="43" t="s">
        <v>10</v>
      </c>
      <c r="E12" s="147" t="s">
        <v>161</v>
      </c>
      <c r="F12" s="147"/>
      <c r="G12" s="148" t="s">
        <v>168</v>
      </c>
      <c r="H12" s="148"/>
      <c r="I12" s="148"/>
      <c r="J12" s="148"/>
      <c r="K12" s="148"/>
      <c r="L12" s="148"/>
      <c r="M12" s="148"/>
      <c r="N12" s="148"/>
      <c r="O12" s="148"/>
      <c r="Q12" s="147" t="s">
        <v>162</v>
      </c>
      <c r="R12" s="147"/>
      <c r="S12" s="148" t="s">
        <v>169</v>
      </c>
      <c r="T12" s="148"/>
      <c r="U12" s="148"/>
      <c r="V12" s="148"/>
      <c r="W12" s="148"/>
      <c r="X12" s="148"/>
      <c r="Y12" s="148"/>
      <c r="Z12" s="148"/>
      <c r="AA12" s="148"/>
      <c r="AC12" s="147" t="s">
        <v>163</v>
      </c>
      <c r="AD12" s="147"/>
      <c r="AE12" s="148" t="s">
        <v>170</v>
      </c>
      <c r="AF12" s="148"/>
      <c r="AG12" s="148"/>
      <c r="AH12" s="148"/>
      <c r="AI12" s="148"/>
      <c r="AJ12" s="148"/>
      <c r="AK12" s="148"/>
      <c r="AL12" s="148"/>
      <c r="AM12" s="148"/>
      <c r="AN12" s="147" t="s">
        <v>164</v>
      </c>
      <c r="AO12" s="147"/>
      <c r="AP12" s="148" t="s">
        <v>171</v>
      </c>
      <c r="AQ12" s="148"/>
      <c r="AR12" s="148"/>
      <c r="AS12" s="148"/>
      <c r="AT12" s="148"/>
      <c r="AU12" s="148"/>
      <c r="AV12" s="148"/>
      <c r="AW12" s="148"/>
      <c r="AX12" s="148"/>
    </row>
    <row r="13" spans="1:59" ht="18.95" customHeight="1">
      <c r="D13" s="43"/>
      <c r="E13" s="147" t="s">
        <v>165</v>
      </c>
      <c r="F13" s="147"/>
      <c r="G13" s="148" t="s">
        <v>172</v>
      </c>
      <c r="H13" s="148"/>
      <c r="I13" s="148"/>
      <c r="J13" s="148"/>
      <c r="K13" s="148"/>
      <c r="L13" s="148"/>
      <c r="M13" s="148"/>
      <c r="N13" s="148"/>
      <c r="O13" s="148"/>
      <c r="Q13" s="147" t="s">
        <v>166</v>
      </c>
      <c r="R13" s="147"/>
      <c r="S13" s="148" t="s">
        <v>173</v>
      </c>
      <c r="T13" s="148"/>
      <c r="U13" s="148"/>
      <c r="V13" s="148"/>
      <c r="W13" s="148"/>
      <c r="X13" s="148"/>
      <c r="Y13" s="148"/>
      <c r="Z13" s="148"/>
      <c r="AA13" s="148"/>
      <c r="AC13" s="147" t="s">
        <v>167</v>
      </c>
      <c r="AD13" s="147"/>
      <c r="AE13" s="148" t="s">
        <v>174</v>
      </c>
      <c r="AF13" s="148"/>
      <c r="AG13" s="148"/>
      <c r="AH13" s="148"/>
      <c r="AI13" s="148"/>
      <c r="AJ13" s="148"/>
      <c r="AK13" s="148"/>
      <c r="AL13" s="148"/>
      <c r="AM13" s="148"/>
      <c r="AN13" s="147" t="s">
        <v>160</v>
      </c>
      <c r="AO13" s="147"/>
      <c r="AP13" s="148" t="s">
        <v>175</v>
      </c>
      <c r="AQ13" s="148"/>
      <c r="AR13" s="148"/>
      <c r="AS13" s="148"/>
      <c r="AT13" s="148"/>
      <c r="AU13" s="148"/>
      <c r="AV13" s="148"/>
      <c r="AW13" s="148"/>
      <c r="AX13" s="148"/>
    </row>
    <row r="14" spans="1:59" ht="6" customHeight="1">
      <c r="D14" s="43"/>
      <c r="E14" s="18"/>
      <c r="F14" s="18"/>
      <c r="K14" s="18"/>
      <c r="L14" s="18"/>
      <c r="Q14" s="18"/>
      <c r="R14" s="18"/>
      <c r="X14" s="18"/>
      <c r="Y14" s="18"/>
    </row>
    <row r="15" spans="1:59" ht="18.95" customHeight="1">
      <c r="A15" s="1" t="s">
        <v>97</v>
      </c>
      <c r="C15" s="43" t="s">
        <v>11</v>
      </c>
      <c r="E15" s="5" t="s">
        <v>189</v>
      </c>
    </row>
    <row r="16" spans="1:59" ht="18.95" customHeight="1">
      <c r="E16" s="5" t="s">
        <v>117</v>
      </c>
    </row>
    <row r="17" spans="1:36" ht="6" customHeight="1">
      <c r="D17" s="43"/>
      <c r="G17" s="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spans="1:36" ht="18.95" customHeight="1">
      <c r="A18" s="1" t="s">
        <v>98</v>
      </c>
      <c r="C18" s="43" t="s">
        <v>12</v>
      </c>
      <c r="E18" s="147" t="s">
        <v>13</v>
      </c>
      <c r="F18" s="147"/>
      <c r="G18" s="5" t="s">
        <v>106</v>
      </c>
      <c r="AJ18" s="2"/>
    </row>
    <row r="19" spans="1:36" ht="18.95" customHeight="1">
      <c r="D19" s="43"/>
      <c r="E19" s="147" t="s">
        <v>14</v>
      </c>
      <c r="F19" s="147"/>
      <c r="G19" s="5" t="s">
        <v>15</v>
      </c>
      <c r="AJ19" s="2"/>
    </row>
    <row r="20" spans="1:36" ht="18.95" customHeight="1">
      <c r="D20" s="43"/>
      <c r="E20" s="147" t="s">
        <v>16</v>
      </c>
      <c r="F20" s="147"/>
      <c r="G20" s="5" t="s">
        <v>17</v>
      </c>
      <c r="AJ20" s="2"/>
    </row>
    <row r="21" spans="1:36" ht="18.95" customHeight="1">
      <c r="D21" s="43"/>
      <c r="G21" s="5" t="s">
        <v>159</v>
      </c>
      <c r="AJ21" s="2"/>
    </row>
    <row r="22" spans="1:36" ht="6" customHeight="1">
      <c r="D22" s="43"/>
      <c r="AJ22" s="2"/>
    </row>
    <row r="23" spans="1:36" ht="18.95" customHeight="1">
      <c r="A23" s="1" t="s">
        <v>99</v>
      </c>
      <c r="C23" s="43" t="s">
        <v>18</v>
      </c>
      <c r="E23" s="3" t="s">
        <v>115</v>
      </c>
    </row>
    <row r="24" spans="1:36" ht="6" customHeight="1">
      <c r="D24" s="43"/>
      <c r="E24" s="3"/>
    </row>
    <row r="25" spans="1:36" ht="18.95" customHeight="1">
      <c r="A25" s="1" t="s">
        <v>100</v>
      </c>
      <c r="C25" s="43" t="s">
        <v>19</v>
      </c>
      <c r="E25" s="147" t="s">
        <v>13</v>
      </c>
      <c r="F25" s="147"/>
      <c r="G25" s="42" t="s">
        <v>190</v>
      </c>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row>
    <row r="26" spans="1:36" ht="18.95" customHeight="1">
      <c r="D26" s="43"/>
      <c r="G26" s="5" t="s">
        <v>191</v>
      </c>
    </row>
    <row r="27" spans="1:36" ht="18.95" customHeight="1">
      <c r="D27" s="43"/>
      <c r="E27" s="147" t="s">
        <v>150</v>
      </c>
      <c r="F27" s="147"/>
      <c r="G27" s="44" t="s">
        <v>143</v>
      </c>
      <c r="H27" s="44"/>
      <c r="I27" s="44"/>
      <c r="J27" s="44"/>
      <c r="K27" s="44"/>
      <c r="L27" s="44"/>
      <c r="M27" s="44"/>
      <c r="N27" s="44"/>
      <c r="O27" s="44"/>
      <c r="P27" s="44"/>
      <c r="Q27" s="44"/>
      <c r="R27" s="44"/>
      <c r="S27" s="44"/>
      <c r="T27" s="44"/>
      <c r="U27" s="44"/>
      <c r="V27" s="44"/>
      <c r="W27" s="44"/>
      <c r="X27" s="44"/>
      <c r="Y27" s="44"/>
    </row>
    <row r="28" spans="1:36" ht="18.95" customHeight="1">
      <c r="D28" s="43"/>
      <c r="E28" s="147" t="s">
        <v>148</v>
      </c>
      <c r="F28" s="147"/>
      <c r="G28" s="5" t="s">
        <v>20</v>
      </c>
    </row>
    <row r="29" spans="1:36" ht="18.95" customHeight="1">
      <c r="D29" s="43"/>
      <c r="E29" s="147" t="s">
        <v>149</v>
      </c>
      <c r="F29" s="147"/>
      <c r="G29" s="5" t="s">
        <v>176</v>
      </c>
      <c r="H29" s="44"/>
      <c r="I29" s="44"/>
    </row>
    <row r="30" spans="1:36" ht="18.95" customHeight="1">
      <c r="D30" s="43"/>
      <c r="E30" s="18"/>
      <c r="F30" s="18"/>
      <c r="G30" s="5" t="s">
        <v>141</v>
      </c>
      <c r="H30" s="44"/>
      <c r="I30" s="44"/>
    </row>
    <row r="31" spans="1:36" ht="18.95" customHeight="1">
      <c r="D31" s="43"/>
      <c r="G31" s="5" t="s">
        <v>142</v>
      </c>
      <c r="H31" s="44"/>
      <c r="I31" s="44"/>
    </row>
    <row r="32" spans="1:36" ht="6" customHeight="1">
      <c r="D32" s="43"/>
    </row>
    <row r="33" spans="1:54" ht="18.95" customHeight="1">
      <c r="A33" s="1" t="s">
        <v>101</v>
      </c>
      <c r="C33" s="43" t="s">
        <v>21</v>
      </c>
      <c r="E33" s="147" t="s">
        <v>3</v>
      </c>
      <c r="F33" s="147"/>
      <c r="G33" s="146" t="s">
        <v>105</v>
      </c>
      <c r="H33" s="146"/>
      <c r="I33" s="146"/>
      <c r="J33" s="146"/>
      <c r="L33" s="157">
        <v>3000</v>
      </c>
      <c r="M33" s="157"/>
      <c r="N33" s="157"/>
      <c r="O33" s="157"/>
      <c r="P33" s="157"/>
      <c r="Q33" s="157"/>
      <c r="R33" s="157"/>
      <c r="U33" s="18"/>
      <c r="Y33" s="18"/>
      <c r="AE33" s="20"/>
      <c r="AF33" s="20"/>
    </row>
    <row r="34" spans="1:54" ht="6" customHeight="1">
      <c r="D34" s="43"/>
      <c r="E34" s="18"/>
      <c r="G34" s="18"/>
      <c r="O34" s="1"/>
      <c r="P34" s="1"/>
      <c r="Q34" s="1"/>
      <c r="U34" s="18"/>
      <c r="Z34" s="42"/>
      <c r="AA34" s="42"/>
      <c r="AB34" s="42"/>
      <c r="AC34" s="1"/>
      <c r="AD34" s="1"/>
      <c r="AE34" s="1"/>
      <c r="AF34" s="1"/>
      <c r="AG34" s="1"/>
    </row>
    <row r="35" spans="1:54" ht="18.95" customHeight="1">
      <c r="A35" s="1" t="s">
        <v>22</v>
      </c>
      <c r="C35" s="43" t="s">
        <v>23</v>
      </c>
      <c r="E35" s="5" t="s">
        <v>102</v>
      </c>
      <c r="AF35" s="17"/>
      <c r="AG35" s="17"/>
      <c r="AH35" s="17"/>
      <c r="AI35" s="17"/>
      <c r="AJ35" s="17"/>
    </row>
    <row r="36" spans="1:54" ht="18.95" customHeight="1">
      <c r="G36" s="146" t="s">
        <v>24</v>
      </c>
      <c r="H36" s="146"/>
      <c r="I36" s="146"/>
      <c r="J36" s="146"/>
      <c r="L36" s="153" t="s">
        <v>25</v>
      </c>
      <c r="M36" s="153"/>
      <c r="N36" s="153"/>
      <c r="O36" s="153"/>
      <c r="P36" s="153"/>
      <c r="R36" s="146" t="s">
        <v>26</v>
      </c>
      <c r="S36" s="146"/>
      <c r="T36" s="146"/>
      <c r="U36" s="146"/>
      <c r="V36" s="146"/>
      <c r="W36" s="146"/>
      <c r="X36" s="146"/>
      <c r="Y36" s="146"/>
      <c r="Z36" s="146"/>
      <c r="AA36" s="146"/>
      <c r="AB36" s="146"/>
      <c r="AC36" s="146"/>
      <c r="AD36" s="146"/>
      <c r="AE36" s="146"/>
      <c r="AF36" s="146"/>
      <c r="AG36" s="146"/>
    </row>
    <row r="37" spans="1:54" ht="18.95" customHeight="1">
      <c r="L37" s="153" t="s">
        <v>107</v>
      </c>
      <c r="M37" s="153"/>
      <c r="N37" s="153"/>
      <c r="O37" s="153"/>
      <c r="P37" s="153"/>
      <c r="R37" s="146" t="s">
        <v>2</v>
      </c>
      <c r="S37" s="146"/>
      <c r="T37" s="146"/>
      <c r="U37" s="146"/>
      <c r="V37" s="146"/>
      <c r="W37" s="146"/>
      <c r="X37" s="146"/>
      <c r="Y37" s="146"/>
      <c r="Z37" s="146"/>
      <c r="AA37" s="146"/>
      <c r="AB37" s="146"/>
      <c r="AC37" s="146"/>
      <c r="AD37" s="146"/>
      <c r="AE37" s="146"/>
      <c r="AF37" s="146"/>
      <c r="AG37" s="146"/>
    </row>
    <row r="38" spans="1:54" ht="18.95" customHeight="1">
      <c r="E38" s="18" t="s">
        <v>16</v>
      </c>
      <c r="F38" s="4" t="s">
        <v>103</v>
      </c>
    </row>
    <row r="39" spans="1:54" ht="18.95" customHeight="1">
      <c r="E39" s="18" t="s">
        <v>16</v>
      </c>
      <c r="F39" s="5" t="s">
        <v>27</v>
      </c>
    </row>
    <row r="40" spans="1:54" ht="18.95" customHeight="1">
      <c r="E40" s="18" t="s">
        <v>16</v>
      </c>
      <c r="F40" s="42" t="s">
        <v>144</v>
      </c>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row>
    <row r="41" spans="1:54" ht="6" customHeight="1">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row>
    <row r="42" spans="1:54" ht="18.95" customHeight="1">
      <c r="A42" s="1" t="s">
        <v>28</v>
      </c>
      <c r="C42" s="43" t="s">
        <v>29</v>
      </c>
      <c r="E42" s="158">
        <v>44988</v>
      </c>
      <c r="F42" s="158"/>
      <c r="G42" s="158"/>
      <c r="H42" s="158"/>
      <c r="I42" s="158"/>
      <c r="J42" s="158"/>
      <c r="K42" s="158"/>
      <c r="L42" s="158"/>
      <c r="M42" s="158"/>
      <c r="N42" s="158"/>
      <c r="O42" s="158"/>
      <c r="P42" s="6"/>
      <c r="R42" s="146" t="s">
        <v>30</v>
      </c>
      <c r="S42" s="146"/>
      <c r="T42" s="146"/>
      <c r="U42" s="146"/>
      <c r="V42" s="146"/>
      <c r="W42" s="146"/>
    </row>
    <row r="43" spans="1:54" ht="6" customHeight="1">
      <c r="D43" s="43"/>
      <c r="G43" s="1"/>
      <c r="H43" s="18"/>
      <c r="I43" s="1"/>
      <c r="J43" s="18"/>
      <c r="K43" s="1"/>
      <c r="M43" s="18"/>
      <c r="N43" s="1"/>
      <c r="P43" s="42"/>
    </row>
    <row r="44" spans="1:54" ht="18.95" customHeight="1">
      <c r="A44" s="1" t="s">
        <v>31</v>
      </c>
      <c r="C44" s="43" t="s">
        <v>32</v>
      </c>
      <c r="E44" s="5" t="s">
        <v>138</v>
      </c>
      <c r="G44" s="1"/>
      <c r="H44" s="18"/>
      <c r="I44" s="1"/>
      <c r="J44" s="18"/>
      <c r="K44" s="1"/>
      <c r="L44" s="18"/>
      <c r="M44" s="1"/>
      <c r="O44" s="42"/>
    </row>
    <row r="45" spans="1:54" ht="18.95" customHeight="1">
      <c r="D45" s="43"/>
      <c r="E45" s="147" t="s">
        <v>13</v>
      </c>
      <c r="F45" s="147"/>
      <c r="G45" s="146" t="s">
        <v>33</v>
      </c>
      <c r="H45" s="146"/>
      <c r="I45" s="146"/>
      <c r="J45" s="146"/>
      <c r="K45" s="146"/>
      <c r="L45" s="146"/>
      <c r="M45" s="146"/>
      <c r="N45" s="146"/>
      <c r="O45" s="146"/>
      <c r="P45" s="146"/>
      <c r="Q45" s="146"/>
      <c r="R45" s="146"/>
      <c r="S45" s="146"/>
      <c r="T45" s="146"/>
      <c r="U45" s="146"/>
      <c r="V45" s="146"/>
      <c r="W45" s="146"/>
      <c r="X45" s="146"/>
      <c r="Y45" s="146"/>
      <c r="Z45" s="146"/>
      <c r="AA45" s="146"/>
      <c r="AB45" s="146"/>
      <c r="AC45" s="146"/>
      <c r="AD45" s="152"/>
      <c r="AE45" s="154" t="s">
        <v>156</v>
      </c>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row>
    <row r="46" spans="1:54" ht="18.95" customHeight="1">
      <c r="D46" s="43"/>
      <c r="G46" s="5" t="s">
        <v>118</v>
      </c>
      <c r="H46" s="1"/>
      <c r="I46" s="1"/>
      <c r="J46" s="18"/>
      <c r="K46" s="1"/>
      <c r="L46" s="18"/>
      <c r="M46" s="1"/>
      <c r="O46" s="42"/>
    </row>
    <row r="47" spans="1:54" ht="18.95" customHeight="1">
      <c r="D47" s="43"/>
      <c r="E47" s="147" t="s">
        <v>14</v>
      </c>
      <c r="F47" s="147"/>
      <c r="G47" s="5" t="s">
        <v>119</v>
      </c>
      <c r="H47" s="1"/>
      <c r="I47" s="1"/>
      <c r="J47" s="18"/>
      <c r="K47" s="1"/>
      <c r="L47" s="18"/>
      <c r="M47" s="1"/>
      <c r="O47" s="42"/>
    </row>
    <row r="48" spans="1:54" ht="18.95" customHeight="1">
      <c r="D48" s="43"/>
      <c r="E48" s="44"/>
      <c r="G48" s="44" t="s">
        <v>158</v>
      </c>
      <c r="H48" s="44"/>
      <c r="I48" s="44"/>
      <c r="J48" s="44"/>
      <c r="K48" s="44"/>
      <c r="L48" s="44"/>
      <c r="M48" s="44"/>
      <c r="N48" s="52"/>
      <c r="O48" s="52"/>
      <c r="P48" s="52"/>
      <c r="Q48" s="52"/>
      <c r="R48" s="163" t="s">
        <v>157</v>
      </c>
      <c r="S48" s="163"/>
      <c r="T48" s="163"/>
      <c r="U48" s="163"/>
      <c r="V48" s="163"/>
      <c r="W48" s="163"/>
      <c r="X48" s="163"/>
      <c r="Y48" s="163"/>
      <c r="Z48" s="163"/>
      <c r="AA48" s="163"/>
      <c r="AB48" s="163"/>
      <c r="AC48" s="163"/>
      <c r="AD48" s="163"/>
      <c r="AE48" s="163"/>
      <c r="AF48" s="163"/>
      <c r="AG48" s="163"/>
      <c r="AH48" s="163"/>
      <c r="AI48" s="163"/>
      <c r="AJ48" s="163"/>
      <c r="AK48" s="5" t="s">
        <v>108</v>
      </c>
      <c r="AL48" s="147" t="s">
        <v>109</v>
      </c>
      <c r="AM48" s="147"/>
      <c r="AN48" s="147"/>
      <c r="AO48" s="147" t="s">
        <v>110</v>
      </c>
      <c r="AP48" s="147"/>
      <c r="AQ48" s="153" t="s">
        <v>111</v>
      </c>
      <c r="AR48" s="153"/>
      <c r="AS48" s="153"/>
      <c r="AT48" s="153"/>
      <c r="AU48" s="153"/>
      <c r="AV48" s="153"/>
      <c r="AW48" s="153"/>
      <c r="AX48" s="147" t="s">
        <v>112</v>
      </c>
      <c r="AY48" s="147"/>
      <c r="AZ48" s="42" t="s">
        <v>104</v>
      </c>
      <c r="BA48" s="42"/>
      <c r="BB48" s="42"/>
    </row>
    <row r="49" spans="1:57" ht="18.95" customHeight="1">
      <c r="D49" s="43"/>
      <c r="E49" s="160" t="s">
        <v>133</v>
      </c>
      <c r="F49" s="160"/>
      <c r="G49" s="44" t="s">
        <v>120</v>
      </c>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row>
    <row r="50" spans="1:57" ht="18.95" customHeight="1">
      <c r="D50" s="43"/>
      <c r="E50" s="19"/>
      <c r="G50" s="161" t="s">
        <v>34</v>
      </c>
      <c r="H50" s="161"/>
      <c r="I50" s="162" t="s">
        <v>192</v>
      </c>
      <c r="J50" s="162"/>
      <c r="K50" s="162"/>
      <c r="L50" s="162"/>
      <c r="M50" s="162"/>
      <c r="N50" s="162"/>
      <c r="P50" s="64" t="s">
        <v>193</v>
      </c>
      <c r="Q50" s="64"/>
      <c r="R50" s="64"/>
      <c r="S50" s="64"/>
      <c r="T50" s="64"/>
      <c r="U50" s="64"/>
      <c r="V50" s="64"/>
      <c r="W50" s="64"/>
      <c r="X50" s="64"/>
      <c r="Y50" s="64"/>
      <c r="Z50" s="64"/>
      <c r="AA50" s="64"/>
      <c r="AB50" s="64"/>
      <c r="AC50" s="64"/>
      <c r="AD50" s="64"/>
      <c r="AE50" s="64"/>
      <c r="AF50" s="64"/>
      <c r="AG50" s="147" t="s">
        <v>194</v>
      </c>
      <c r="AH50" s="147"/>
      <c r="AI50" s="147"/>
      <c r="AJ50" s="147"/>
      <c r="AK50" s="147"/>
      <c r="AL50" s="147"/>
      <c r="AM50" s="147"/>
      <c r="AN50" s="147"/>
      <c r="AP50" s="147" t="s">
        <v>112</v>
      </c>
      <c r="AQ50" s="147"/>
    </row>
    <row r="51" spans="1:57" ht="18.95" customHeight="1">
      <c r="D51" s="43"/>
      <c r="E51" s="146" t="s">
        <v>35</v>
      </c>
      <c r="F51" s="146"/>
      <c r="G51" s="146"/>
      <c r="H51" s="146"/>
      <c r="I51" s="146"/>
      <c r="J51" s="146"/>
      <c r="K51" s="146"/>
      <c r="Y51" s="1"/>
      <c r="Z51" s="18"/>
      <c r="AA51" s="18"/>
      <c r="AC51" s="42"/>
      <c r="AD51" s="42"/>
      <c r="AE51" s="42"/>
    </row>
    <row r="52" spans="1:57" ht="18.95" customHeight="1">
      <c r="D52" s="43"/>
      <c r="E52" s="149" t="s">
        <v>36</v>
      </c>
      <c r="F52" s="149"/>
      <c r="G52" s="44" t="s">
        <v>125</v>
      </c>
      <c r="H52" s="19"/>
      <c r="I52" s="19"/>
      <c r="J52" s="42"/>
      <c r="Y52" s="1"/>
      <c r="Z52" s="18"/>
      <c r="AA52" s="18"/>
      <c r="AC52" s="42"/>
      <c r="AD52" s="42"/>
      <c r="AE52" s="42"/>
      <c r="AF52" s="42"/>
      <c r="AI52" s="19"/>
      <c r="AJ52" s="19"/>
    </row>
    <row r="53" spans="1:57" ht="18.95" customHeight="1">
      <c r="D53" s="43"/>
      <c r="E53" s="149" t="s">
        <v>36</v>
      </c>
      <c r="F53" s="149"/>
      <c r="G53" s="5" t="s">
        <v>37</v>
      </c>
      <c r="H53" s="19"/>
      <c r="I53" s="19"/>
      <c r="J53" s="42"/>
      <c r="Y53" s="1"/>
      <c r="Z53" s="18"/>
      <c r="AA53" s="18"/>
      <c r="AC53" s="42"/>
      <c r="AD53" s="42"/>
      <c r="AE53" s="42"/>
      <c r="AF53" s="42"/>
      <c r="AI53" s="19"/>
      <c r="AJ53" s="19"/>
    </row>
    <row r="54" spans="1:57" ht="18.95" customHeight="1">
      <c r="D54" s="43"/>
      <c r="E54" s="150" t="s">
        <v>36</v>
      </c>
      <c r="F54" s="150"/>
      <c r="G54" s="7" t="s">
        <v>196</v>
      </c>
      <c r="H54" s="67"/>
      <c r="I54" s="19"/>
      <c r="J54" s="42"/>
      <c r="Y54" s="1"/>
      <c r="Z54" s="18"/>
      <c r="AA54" s="18"/>
      <c r="AC54" s="42"/>
      <c r="AD54" s="42"/>
      <c r="AE54" s="42"/>
      <c r="AF54" s="42"/>
      <c r="AI54" s="19"/>
      <c r="AJ54" s="19"/>
    </row>
    <row r="55" spans="1:57" ht="18.95" customHeight="1">
      <c r="D55" s="43"/>
      <c r="E55" s="62"/>
      <c r="F55" s="62"/>
      <c r="G55" s="151" t="s">
        <v>197</v>
      </c>
      <c r="H55" s="151"/>
      <c r="I55" s="66" t="s">
        <v>198</v>
      </c>
      <c r="J55" s="42"/>
      <c r="Y55" s="1"/>
      <c r="Z55" s="18"/>
      <c r="AA55" s="18"/>
      <c r="AC55" s="42"/>
      <c r="AD55" s="42"/>
      <c r="AE55" s="42"/>
      <c r="AF55" s="42"/>
      <c r="AI55" s="19"/>
      <c r="AJ55" s="19"/>
    </row>
    <row r="56" spans="1:57" ht="18.95" customHeight="1">
      <c r="D56" s="43"/>
      <c r="E56" s="62"/>
      <c r="F56" s="62"/>
      <c r="G56" s="65"/>
      <c r="H56" s="19"/>
      <c r="I56" s="66" t="s">
        <v>199</v>
      </c>
      <c r="J56" s="42"/>
      <c r="Y56" s="1"/>
      <c r="Z56" s="18"/>
      <c r="AA56" s="18"/>
      <c r="AC56" s="42"/>
      <c r="AD56" s="42"/>
      <c r="AE56" s="42"/>
      <c r="AF56" s="42"/>
      <c r="AI56" s="19"/>
      <c r="AJ56" s="19"/>
    </row>
    <row r="57" spans="1:57" ht="18.95" customHeight="1">
      <c r="D57" s="43"/>
      <c r="E57" s="62"/>
      <c r="F57" s="62"/>
      <c r="G57" s="151" t="s">
        <v>197</v>
      </c>
      <c r="H57" s="151"/>
      <c r="I57" s="66" t="s">
        <v>200</v>
      </c>
      <c r="J57" s="42"/>
      <c r="Y57" s="1"/>
      <c r="Z57" s="18"/>
      <c r="AA57" s="18"/>
      <c r="AC57" s="42"/>
      <c r="AD57" s="42"/>
      <c r="AE57" s="42"/>
      <c r="AF57" s="42"/>
      <c r="AI57" s="19"/>
      <c r="AJ57" s="19"/>
    </row>
    <row r="58" spans="1:57" ht="18.95" customHeight="1">
      <c r="D58" s="43"/>
      <c r="E58" s="62"/>
      <c r="F58" s="62"/>
      <c r="G58" s="151" t="s">
        <v>197</v>
      </c>
      <c r="H58" s="151"/>
      <c r="I58" s="66" t="s">
        <v>201</v>
      </c>
      <c r="J58" s="42"/>
      <c r="Y58" s="1"/>
      <c r="Z58" s="18"/>
      <c r="AA58" s="18"/>
      <c r="AC58" s="42"/>
      <c r="AD58" s="42"/>
      <c r="AE58" s="42"/>
      <c r="AF58" s="42"/>
      <c r="AI58" s="19"/>
      <c r="AJ58" s="19"/>
    </row>
    <row r="59" spans="1:57" ht="18.95" customHeight="1">
      <c r="D59" s="43"/>
      <c r="E59" s="149" t="s">
        <v>36</v>
      </c>
      <c r="F59" s="149"/>
      <c r="G59" s="156">
        <f>E42+5</f>
        <v>44993</v>
      </c>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row>
    <row r="60" spans="1:57" ht="18.95" customHeight="1">
      <c r="D60" s="43"/>
      <c r="E60" s="19"/>
      <c r="G60" s="5" t="s">
        <v>38</v>
      </c>
      <c r="H60" s="19"/>
      <c r="I60" s="19"/>
      <c r="J60" s="42"/>
      <c r="Y60" s="1"/>
      <c r="Z60" s="18"/>
      <c r="AA60" s="18"/>
      <c r="AC60" s="42"/>
      <c r="AD60" s="42"/>
      <c r="AE60" s="42"/>
      <c r="AF60" s="42"/>
      <c r="AI60" s="19"/>
      <c r="AJ60" s="19"/>
    </row>
    <row r="61" spans="1:57" ht="4.5" customHeight="1">
      <c r="D61" s="43"/>
      <c r="E61" s="19"/>
      <c r="G61" s="19"/>
      <c r="H61" s="19"/>
      <c r="I61" s="19"/>
      <c r="J61" s="42"/>
      <c r="Y61" s="1"/>
      <c r="Z61" s="18"/>
      <c r="AA61" s="18"/>
      <c r="AC61" s="42"/>
      <c r="AD61" s="42"/>
      <c r="AE61" s="42"/>
      <c r="AF61" s="42"/>
      <c r="AI61" s="19"/>
      <c r="AJ61" s="19"/>
    </row>
    <row r="62" spans="1:57" ht="18.95" customHeight="1">
      <c r="A62" s="1" t="s">
        <v>39</v>
      </c>
      <c r="C62" s="43" t="s">
        <v>40</v>
      </c>
      <c r="E62" s="42" t="s">
        <v>113</v>
      </c>
    </row>
    <row r="63" spans="1:57" ht="6" customHeight="1">
      <c r="D63" s="43"/>
      <c r="E63" s="42"/>
    </row>
    <row r="64" spans="1:57" ht="18.95" customHeight="1">
      <c r="A64" s="1" t="s">
        <v>41</v>
      </c>
      <c r="C64" s="43" t="s">
        <v>42</v>
      </c>
      <c r="E64" s="148" t="s">
        <v>139</v>
      </c>
      <c r="F64" s="148"/>
      <c r="G64" s="5" t="s">
        <v>114</v>
      </c>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row>
    <row r="65" spans="2:54" ht="18.95" customHeight="1">
      <c r="G65" s="5" t="s">
        <v>121</v>
      </c>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row>
    <row r="66" spans="2:54" ht="18.95" customHeight="1">
      <c r="D66" s="43"/>
      <c r="E66" s="148" t="s">
        <v>43</v>
      </c>
      <c r="F66" s="148"/>
      <c r="G66" s="5" t="s">
        <v>44</v>
      </c>
      <c r="I66" s="17"/>
    </row>
    <row r="67" spans="2:54" ht="18.95" customHeight="1">
      <c r="D67" s="43"/>
      <c r="E67" s="148" t="s">
        <v>45</v>
      </c>
      <c r="F67" s="148"/>
      <c r="G67" s="44" t="s">
        <v>131</v>
      </c>
    </row>
    <row r="68" spans="2:54" ht="18.95" customHeight="1">
      <c r="D68" s="43"/>
      <c r="G68" s="44" t="s">
        <v>132</v>
      </c>
    </row>
    <row r="69" spans="2:54" ht="18.95" customHeight="1">
      <c r="D69" s="43"/>
      <c r="E69" s="148" t="s">
        <v>140</v>
      </c>
      <c r="F69" s="148"/>
      <c r="G69" s="44" t="s">
        <v>123</v>
      </c>
    </row>
    <row r="70" spans="2:54" ht="18.95" customHeight="1">
      <c r="D70" s="43"/>
      <c r="E70" s="148" t="s">
        <v>126</v>
      </c>
      <c r="F70" s="148"/>
      <c r="G70" s="44" t="s">
        <v>124</v>
      </c>
    </row>
    <row r="71" spans="2:54" ht="18.95" customHeight="1">
      <c r="D71" s="43"/>
      <c r="E71" s="148" t="s">
        <v>127</v>
      </c>
      <c r="F71" s="148"/>
      <c r="G71" s="42" t="s">
        <v>122</v>
      </c>
    </row>
    <row r="72" spans="2:54" ht="18.95" customHeight="1">
      <c r="D72" s="43"/>
      <c r="E72" s="148" t="s">
        <v>128</v>
      </c>
      <c r="F72" s="148"/>
      <c r="G72" s="5" t="s">
        <v>137</v>
      </c>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row>
    <row r="73" spans="2:54" ht="18.95" customHeight="1">
      <c r="D73" s="43"/>
      <c r="E73" s="148" t="s">
        <v>129</v>
      </c>
      <c r="F73" s="148"/>
      <c r="G73" s="7" t="s">
        <v>46</v>
      </c>
      <c r="H73" s="42"/>
      <c r="I73" s="42"/>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row>
    <row r="74" spans="2:54" ht="15" customHeight="1">
      <c r="B74" s="5"/>
    </row>
    <row r="75" spans="2:54" ht="15" customHeight="1">
      <c r="B75" s="5"/>
    </row>
    <row r="76" spans="2:54" ht="15" customHeight="1">
      <c r="B76" s="5"/>
    </row>
    <row r="77" spans="2:54" ht="15" customHeight="1">
      <c r="B77" s="5"/>
    </row>
    <row r="78" spans="2:54" ht="15" customHeight="1">
      <c r="B78" s="5"/>
    </row>
    <row r="79" spans="2:54" ht="15" customHeight="1">
      <c r="B79" s="5"/>
    </row>
    <row r="80" spans="2:54" ht="15" customHeight="1">
      <c r="B80" s="5"/>
    </row>
    <row r="81" spans="2:2" ht="15" customHeight="1">
      <c r="B81" s="5"/>
    </row>
    <row r="82" spans="2:2" ht="15" customHeight="1">
      <c r="B82" s="5"/>
    </row>
    <row r="83" spans="2:2" ht="15" customHeight="1">
      <c r="B83" s="5"/>
    </row>
    <row r="84" spans="2:2" ht="15" customHeight="1">
      <c r="B84" s="5"/>
    </row>
    <row r="85" spans="2:2" ht="15" customHeight="1">
      <c r="B85" s="5"/>
    </row>
    <row r="86" spans="2:2" ht="15" customHeight="1">
      <c r="B86" s="5"/>
    </row>
    <row r="87" spans="2:2" ht="15" customHeight="1">
      <c r="B87" s="5"/>
    </row>
    <row r="88" spans="2:2" ht="15" customHeight="1">
      <c r="B88" s="5"/>
    </row>
    <row r="89" spans="2:2" ht="15" customHeight="1">
      <c r="B89" s="5"/>
    </row>
    <row r="90" spans="2:2" ht="15" customHeight="1">
      <c r="B90" s="5"/>
    </row>
    <row r="91" spans="2:2" ht="15" customHeight="1">
      <c r="B91" s="5"/>
    </row>
    <row r="92" spans="2:2" ht="15" customHeight="1">
      <c r="B92" s="5"/>
    </row>
    <row r="93" spans="2:2" ht="15" customHeight="1">
      <c r="B93" s="5"/>
    </row>
    <row r="94" spans="2:2" ht="15" customHeight="1">
      <c r="B94" s="5"/>
    </row>
    <row r="95" spans="2:2" ht="15" customHeight="1">
      <c r="B95" s="5"/>
    </row>
    <row r="96" spans="2:2" ht="15" customHeight="1">
      <c r="B96" s="5"/>
    </row>
    <row r="97" spans="2:2" ht="15" customHeight="1">
      <c r="B97" s="5"/>
    </row>
    <row r="98" spans="2:2" ht="15" customHeight="1">
      <c r="B98" s="5"/>
    </row>
    <row r="99" spans="2:2" ht="15" customHeight="1">
      <c r="B99" s="5"/>
    </row>
    <row r="100" spans="2:2" ht="15" customHeight="1">
      <c r="B100" s="5"/>
    </row>
    <row r="101" spans="2:2" ht="15" customHeight="1">
      <c r="B101" s="5"/>
    </row>
    <row r="102" spans="2:2" ht="15" customHeight="1">
      <c r="B102" s="5"/>
    </row>
    <row r="103" spans="2:2" ht="15" customHeight="1">
      <c r="B103" s="5"/>
    </row>
    <row r="104" spans="2:2" ht="15" customHeight="1">
      <c r="B104" s="5"/>
    </row>
    <row r="105" spans="2:2" ht="15" customHeight="1">
      <c r="B105" s="5"/>
    </row>
    <row r="106" spans="2:2" ht="15" customHeight="1">
      <c r="B106" s="5"/>
    </row>
    <row r="107" spans="2:2" ht="15" customHeight="1">
      <c r="B107" s="5"/>
    </row>
    <row r="108" spans="2:2" ht="15" customHeight="1">
      <c r="B108" s="5"/>
    </row>
    <row r="109" spans="2:2" ht="15" customHeight="1">
      <c r="B109" s="5"/>
    </row>
    <row r="110" spans="2:2" ht="15" customHeight="1">
      <c r="B110" s="5"/>
    </row>
    <row r="111" spans="2:2" ht="15" customHeight="1">
      <c r="B111" s="5"/>
    </row>
    <row r="112" spans="2:2" ht="15" customHeight="1">
      <c r="B112" s="5"/>
    </row>
    <row r="113" spans="2:2" ht="15" customHeight="1">
      <c r="B113" s="5"/>
    </row>
    <row r="114" spans="2:2" ht="15" customHeight="1">
      <c r="B114" s="5"/>
    </row>
    <row r="115" spans="2:2" ht="15" customHeight="1">
      <c r="B115" s="5"/>
    </row>
    <row r="116" spans="2:2" ht="15" customHeight="1">
      <c r="B116" s="5"/>
    </row>
    <row r="117" spans="2:2" ht="15" customHeight="1">
      <c r="B117" s="5"/>
    </row>
    <row r="118" spans="2:2" ht="15" customHeight="1">
      <c r="B118" s="5"/>
    </row>
    <row r="119" spans="2:2" ht="15" customHeight="1">
      <c r="B119" s="5"/>
    </row>
    <row r="120" spans="2:2" ht="15" customHeight="1">
      <c r="B120" s="5"/>
    </row>
    <row r="121" spans="2:2" ht="15" customHeight="1">
      <c r="B121" s="5"/>
    </row>
    <row r="122" spans="2:2" ht="15" customHeight="1">
      <c r="B122" s="5"/>
    </row>
    <row r="123" spans="2:2" ht="15" customHeight="1">
      <c r="B123" s="5"/>
    </row>
    <row r="124" spans="2:2" ht="15" customHeight="1">
      <c r="B124" s="5"/>
    </row>
    <row r="125" spans="2:2" ht="15" customHeight="1">
      <c r="B125" s="5"/>
    </row>
    <row r="126" spans="2:2" ht="15" customHeight="1">
      <c r="B126" s="5"/>
    </row>
    <row r="127" spans="2:2" ht="15" customHeight="1">
      <c r="B127" s="5"/>
    </row>
    <row r="128" spans="2:2" ht="15" customHeight="1">
      <c r="B128" s="5"/>
    </row>
    <row r="129" spans="2:2" ht="15" customHeight="1">
      <c r="B129" s="5"/>
    </row>
    <row r="130" spans="2:2" ht="15" customHeight="1">
      <c r="B130" s="5"/>
    </row>
    <row r="131" spans="2:2" ht="15" customHeight="1">
      <c r="B131" s="5"/>
    </row>
    <row r="132" spans="2:2" ht="15" customHeight="1">
      <c r="B132" s="5"/>
    </row>
    <row r="133" spans="2:2" ht="15" customHeight="1">
      <c r="B133" s="5"/>
    </row>
    <row r="134" spans="2:2" ht="15" customHeight="1">
      <c r="B134" s="5"/>
    </row>
    <row r="135" spans="2:2" ht="15" customHeight="1">
      <c r="B135" s="5"/>
    </row>
    <row r="136" spans="2:2" ht="15" customHeight="1">
      <c r="B136" s="5"/>
    </row>
    <row r="137" spans="2:2" ht="15" customHeight="1">
      <c r="B137" s="5"/>
    </row>
    <row r="138" spans="2:2" ht="15" customHeight="1">
      <c r="B138" s="5"/>
    </row>
    <row r="139" spans="2:2" ht="15" customHeight="1">
      <c r="B139" s="5"/>
    </row>
    <row r="140" spans="2:2" ht="15" customHeight="1">
      <c r="B140" s="5"/>
    </row>
    <row r="141" spans="2:2" ht="15" customHeight="1">
      <c r="B141" s="5"/>
    </row>
    <row r="142" spans="2:2" ht="15" customHeight="1">
      <c r="B142" s="5"/>
    </row>
    <row r="143" spans="2:2" ht="15" customHeight="1">
      <c r="B143" s="5"/>
    </row>
    <row r="144" spans="2:2" ht="15" customHeight="1">
      <c r="B144" s="5"/>
    </row>
    <row r="145" spans="2:2" ht="15" customHeight="1">
      <c r="B145" s="5"/>
    </row>
    <row r="146" spans="2:2" ht="15" customHeight="1">
      <c r="B146" s="5"/>
    </row>
    <row r="147" spans="2:2" ht="15" customHeight="1">
      <c r="B147" s="5"/>
    </row>
    <row r="148" spans="2:2" ht="15" customHeight="1">
      <c r="B148" s="5"/>
    </row>
    <row r="149" spans="2:2" ht="15" customHeight="1">
      <c r="B149" s="5"/>
    </row>
    <row r="150" spans="2:2" ht="15" customHeight="1">
      <c r="B150" s="5"/>
    </row>
    <row r="151" spans="2:2" ht="15" customHeight="1">
      <c r="B151" s="5"/>
    </row>
    <row r="152" spans="2:2" ht="15" customHeight="1">
      <c r="B152" s="5"/>
    </row>
    <row r="153" spans="2:2" ht="15" customHeight="1">
      <c r="B153" s="5"/>
    </row>
    <row r="154" spans="2:2" ht="15" customHeight="1">
      <c r="B154" s="5"/>
    </row>
    <row r="155" spans="2:2" ht="15" customHeight="1">
      <c r="B155" s="5"/>
    </row>
    <row r="156" spans="2:2" ht="15" customHeight="1">
      <c r="B156" s="5"/>
    </row>
    <row r="157" spans="2:2" ht="15" customHeight="1">
      <c r="B157" s="5"/>
    </row>
    <row r="158" spans="2:2" ht="15" customHeight="1">
      <c r="B158" s="5"/>
    </row>
    <row r="159" spans="2:2" ht="15" customHeight="1">
      <c r="B159" s="5"/>
    </row>
    <row r="160" spans="2:2" ht="15" customHeight="1">
      <c r="B160" s="5"/>
    </row>
    <row r="161" spans="2:2" ht="15" customHeight="1">
      <c r="B161" s="5"/>
    </row>
    <row r="162" spans="2:2" ht="15" customHeight="1">
      <c r="B162" s="5"/>
    </row>
    <row r="163" spans="2:2" ht="15" customHeight="1">
      <c r="B163" s="5"/>
    </row>
    <row r="164" spans="2:2" ht="15" customHeight="1">
      <c r="B164" s="5"/>
    </row>
    <row r="165" spans="2:2" ht="15" customHeight="1">
      <c r="B165" s="5"/>
    </row>
    <row r="166" spans="2:2" ht="15" customHeight="1">
      <c r="B166" s="5"/>
    </row>
    <row r="167" spans="2:2" ht="15" customHeight="1">
      <c r="B167" s="5"/>
    </row>
    <row r="168" spans="2:2" ht="15" customHeight="1">
      <c r="B168" s="5"/>
    </row>
    <row r="169" spans="2:2" ht="15" customHeight="1">
      <c r="B169" s="5"/>
    </row>
    <row r="170" spans="2:2" ht="15" customHeight="1">
      <c r="B170" s="5"/>
    </row>
    <row r="171" spans="2:2" ht="15" customHeight="1">
      <c r="B171" s="5"/>
    </row>
    <row r="172" spans="2:2" ht="15" customHeight="1">
      <c r="B172" s="5"/>
    </row>
    <row r="173" spans="2:2" ht="15" customHeight="1">
      <c r="B173" s="5"/>
    </row>
    <row r="174" spans="2:2" ht="15" customHeight="1">
      <c r="B174" s="5"/>
    </row>
    <row r="175" spans="2:2" ht="15" customHeight="1">
      <c r="B175" s="5"/>
    </row>
    <row r="176" spans="2:2" ht="15" customHeight="1">
      <c r="B176" s="5"/>
    </row>
    <row r="177" spans="2:2" ht="15" customHeight="1">
      <c r="B177" s="5"/>
    </row>
    <row r="178" spans="2:2" ht="15" customHeight="1">
      <c r="B178" s="5"/>
    </row>
    <row r="179" spans="2:2" ht="15" customHeight="1">
      <c r="B179" s="5"/>
    </row>
    <row r="180" spans="2:2" ht="15" customHeight="1">
      <c r="B180" s="5"/>
    </row>
  </sheetData>
  <sheetProtection selectLockedCells="1"/>
  <mergeCells count="74">
    <mergeCell ref="G57:H57"/>
    <mergeCell ref="G58:H58"/>
    <mergeCell ref="AP12:AX12"/>
    <mergeCell ref="AP13:AX13"/>
    <mergeCell ref="A1:BE1"/>
    <mergeCell ref="E4:T4"/>
    <mergeCell ref="U4:V4"/>
    <mergeCell ref="W4:AN4"/>
    <mergeCell ref="AO48:AP48"/>
    <mergeCell ref="E49:F49"/>
    <mergeCell ref="G50:H50"/>
    <mergeCell ref="R37:AG37"/>
    <mergeCell ref="I50:N50"/>
    <mergeCell ref="AG50:AN50"/>
    <mergeCell ref="AP50:AQ50"/>
    <mergeCell ref="R48:AJ48"/>
    <mergeCell ref="G59:BE59"/>
    <mergeCell ref="L33:R33"/>
    <mergeCell ref="E6:T6"/>
    <mergeCell ref="AK10:AL10"/>
    <mergeCell ref="AR10:AV10"/>
    <mergeCell ref="AX48:AY48"/>
    <mergeCell ref="AN10:AP10"/>
    <mergeCell ref="E8:O8"/>
    <mergeCell ref="E10:N10"/>
    <mergeCell ref="E12:F12"/>
    <mergeCell ref="G36:J36"/>
    <mergeCell ref="E42:O42"/>
    <mergeCell ref="L36:P36"/>
    <mergeCell ref="E47:F47"/>
    <mergeCell ref="E45:F45"/>
    <mergeCell ref="AL48:AN48"/>
    <mergeCell ref="G45:AD45"/>
    <mergeCell ref="AQ48:AW48"/>
    <mergeCell ref="L37:P37"/>
    <mergeCell ref="R36:AG36"/>
    <mergeCell ref="R42:W42"/>
    <mergeCell ref="AE45:BB45"/>
    <mergeCell ref="AN12:AO12"/>
    <mergeCell ref="AC13:AD13"/>
    <mergeCell ref="AN13:AO13"/>
    <mergeCell ref="E18:F18"/>
    <mergeCell ref="E19:F19"/>
    <mergeCell ref="E13:F13"/>
    <mergeCell ref="Q12:R12"/>
    <mergeCell ref="Q13:R13"/>
    <mergeCell ref="G12:O12"/>
    <mergeCell ref="G13:O13"/>
    <mergeCell ref="S12:AA12"/>
    <mergeCell ref="S13:AA13"/>
    <mergeCell ref="AE12:AM12"/>
    <mergeCell ref="AE13:AM13"/>
    <mergeCell ref="AC12:AD12"/>
    <mergeCell ref="E20:F20"/>
    <mergeCell ref="E28:F28"/>
    <mergeCell ref="E29:F29"/>
    <mergeCell ref="E25:F25"/>
    <mergeCell ref="E33:F33"/>
    <mergeCell ref="G33:J33"/>
    <mergeCell ref="E27:F27"/>
    <mergeCell ref="E72:F72"/>
    <mergeCell ref="E73:F73"/>
    <mergeCell ref="E70:F70"/>
    <mergeCell ref="E71:F71"/>
    <mergeCell ref="E53:F53"/>
    <mergeCell ref="E59:F59"/>
    <mergeCell ref="E64:F64"/>
    <mergeCell ref="E66:F66"/>
    <mergeCell ref="E67:F67"/>
    <mergeCell ref="E52:F52"/>
    <mergeCell ref="E51:K51"/>
    <mergeCell ref="E69:F69"/>
    <mergeCell ref="E54:F54"/>
    <mergeCell ref="G55:H55"/>
  </mergeCells>
  <phoneticPr fontId="3"/>
  <dataValidations count="1">
    <dataValidation imeMode="fullAlpha" allowBlank="1" showInputMessage="1" showErrorMessage="1" sqref="Y9 W9 U9 H46:I47 G43:G44 I43:I44 K43:K44 K46:K47"/>
  </dataValidations>
  <hyperlinks>
    <hyperlink ref="R48:AF48" r:id="rId1" display="gifu_syoubad@nifty.com"/>
    <hyperlink ref="AE45" r:id="rId2"/>
    <hyperlink ref="R48" r:id="rId3"/>
    <hyperlink ref="R48:AH48" r:id="rId4" display="gifu_syoubad@gifu-badminton.com"/>
  </hyperlinks>
  <pageMargins left="0.51181102362204722" right="0.39370078740157483" top="0.51181102362204722" bottom="0.39370078740157483" header="0.35433070866141736" footer="0.11811023622047245"/>
  <pageSetup paperSize="9" scale="93" firstPageNumber="13" fitToHeight="0" orientation="portrait" useFirstPageNumber="1" horizontalDpi="4294967293" verticalDpi="300" r:id="rId5"/>
  <headerFooter alignWithMargins="0"/>
  <rowBreaks count="1" manualBreakCount="1">
    <brk id="6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W23"/>
  <sheetViews>
    <sheetView zoomScaleNormal="100" workbookViewId="0">
      <selection sqref="A1:E1"/>
    </sheetView>
  </sheetViews>
  <sheetFormatPr defaultColWidth="9" defaultRowHeight="24.75" customHeight="1"/>
  <cols>
    <col min="1" max="1" width="2.625" style="15" customWidth="1"/>
    <col min="2" max="4" width="17.875" style="15" customWidth="1"/>
    <col min="5" max="5" width="9" style="15"/>
    <col min="6" max="6" width="3.375" style="15" customWidth="1"/>
    <col min="7" max="16384" width="9" style="15"/>
  </cols>
  <sheetData>
    <row r="1" spans="1:7" ht="24.75" customHeight="1">
      <c r="A1" s="168" t="str">
        <f>LEFT('01_ダブルス　要項'!$A$1,FIND("要項",'01_ダブルス　要項'!$A$1)-1)</f>
        <v>第14回 岐阜県小学生バドミントン ダブルス大会</v>
      </c>
      <c r="B1" s="168"/>
      <c r="C1" s="168"/>
      <c r="D1" s="168"/>
      <c r="E1" s="168"/>
      <c r="F1" s="8"/>
    </row>
    <row r="2" spans="1:7" ht="24.75" customHeight="1">
      <c r="A2" s="169" t="s">
        <v>47</v>
      </c>
      <c r="B2" s="169"/>
      <c r="C2" s="169"/>
      <c r="D2" s="169"/>
      <c r="E2" s="169"/>
      <c r="F2" s="169"/>
    </row>
    <row r="3" spans="1:7" ht="24.75" customHeight="1" thickBot="1">
      <c r="B3" s="9"/>
    </row>
    <row r="4" spans="1:7" ht="24.75" customHeight="1" thickTop="1" thickBot="1">
      <c r="B4" s="27" t="s">
        <v>48</v>
      </c>
      <c r="C4" s="166"/>
      <c r="D4" s="167"/>
    </row>
    <row r="5" spans="1:7" s="45" customFormat="1" ht="24.75" customHeight="1" thickTop="1" thickBot="1">
      <c r="B5" s="46" t="s">
        <v>49</v>
      </c>
      <c r="C5" s="47" t="s">
        <v>50</v>
      </c>
      <c r="D5" s="34" t="s">
        <v>51</v>
      </c>
      <c r="G5" s="10"/>
    </row>
    <row r="6" spans="1:7" ht="24.75" customHeight="1" thickTop="1">
      <c r="B6" s="28" t="s">
        <v>52</v>
      </c>
      <c r="C6" s="11" t="s">
        <v>53</v>
      </c>
      <c r="D6" s="22">
        <v>0</v>
      </c>
      <c r="E6" s="170" t="s">
        <v>54</v>
      </c>
    </row>
    <row r="7" spans="1:7" ht="24.75" customHeight="1">
      <c r="B7" s="29" t="s">
        <v>55</v>
      </c>
      <c r="C7" s="12" t="s">
        <v>53</v>
      </c>
      <c r="D7" s="23">
        <v>0</v>
      </c>
      <c r="E7" s="171"/>
    </row>
    <row r="8" spans="1:7" ht="24.75" customHeight="1">
      <c r="B8" s="29" t="s">
        <v>56</v>
      </c>
      <c r="C8" s="12" t="s">
        <v>53</v>
      </c>
      <c r="D8" s="23">
        <v>0</v>
      </c>
      <c r="E8" s="171"/>
    </row>
    <row r="9" spans="1:7" ht="24.75" customHeight="1">
      <c r="B9" s="29" t="s">
        <v>57</v>
      </c>
      <c r="C9" s="12" t="s">
        <v>53</v>
      </c>
      <c r="D9" s="23">
        <v>0</v>
      </c>
      <c r="E9" s="171"/>
    </row>
    <row r="10" spans="1:7" ht="24.75" customHeight="1">
      <c r="B10" s="30" t="s">
        <v>52</v>
      </c>
      <c r="C10" s="13" t="s">
        <v>58</v>
      </c>
      <c r="D10" s="24">
        <v>0</v>
      </c>
      <c r="E10" s="171"/>
    </row>
    <row r="11" spans="1:7" ht="24.75" customHeight="1">
      <c r="B11" s="30" t="s">
        <v>55</v>
      </c>
      <c r="C11" s="13" t="s">
        <v>58</v>
      </c>
      <c r="D11" s="24">
        <v>0</v>
      </c>
      <c r="E11" s="171"/>
    </row>
    <row r="12" spans="1:7" ht="24.75" customHeight="1">
      <c r="B12" s="30" t="s">
        <v>56</v>
      </c>
      <c r="C12" s="13" t="s">
        <v>58</v>
      </c>
      <c r="D12" s="24">
        <v>0</v>
      </c>
      <c r="E12" s="171"/>
    </row>
    <row r="13" spans="1:7" ht="24.75" customHeight="1" thickBot="1">
      <c r="B13" s="30" t="s">
        <v>57</v>
      </c>
      <c r="C13" s="13" t="s">
        <v>58</v>
      </c>
      <c r="D13" s="25">
        <v>0</v>
      </c>
      <c r="E13" s="172"/>
    </row>
    <row r="14" spans="1:7" ht="24.75" customHeight="1" thickTop="1">
      <c r="B14" s="35" t="s">
        <v>145</v>
      </c>
      <c r="C14" s="14"/>
      <c r="D14" s="31">
        <f>SUM(D6:D13)</f>
        <v>0</v>
      </c>
      <c r="E14" s="33"/>
      <c r="F14" s="10"/>
    </row>
    <row r="15" spans="1:7" ht="24.75" customHeight="1">
      <c r="B15" s="36" t="s">
        <v>59</v>
      </c>
      <c r="C15" s="26" t="s">
        <v>146</v>
      </c>
      <c r="D15" s="39">
        <v>3000</v>
      </c>
      <c r="E15" s="33"/>
      <c r="F15" s="10"/>
    </row>
    <row r="16" spans="1:7" ht="24.75" customHeight="1" thickBot="1">
      <c r="B16" s="175" t="s">
        <v>60</v>
      </c>
      <c r="C16" s="176"/>
      <c r="D16" s="32">
        <f>D14*D15</f>
        <v>0</v>
      </c>
      <c r="F16" s="10"/>
    </row>
    <row r="17" spans="2:23" ht="24.75" customHeight="1">
      <c r="D17" s="10"/>
      <c r="E17" s="10"/>
      <c r="F17" s="10"/>
    </row>
    <row r="18" spans="2:23" ht="24.75" customHeight="1">
      <c r="B18" s="15" t="s">
        <v>61</v>
      </c>
      <c r="E18" s="10"/>
      <c r="F18" s="10"/>
      <c r="G18" s="48"/>
      <c r="H18" s="48"/>
      <c r="I18" s="48"/>
      <c r="J18" s="48"/>
      <c r="K18" s="48"/>
      <c r="L18" s="48"/>
      <c r="M18" s="48"/>
      <c r="N18" s="48"/>
      <c r="O18" s="48"/>
      <c r="P18" s="48"/>
      <c r="Q18" s="48"/>
      <c r="R18" s="48"/>
      <c r="T18" s="48"/>
      <c r="U18" s="49"/>
      <c r="V18" s="48"/>
      <c r="W18" s="48"/>
    </row>
    <row r="19" spans="2:23" ht="24.75" customHeight="1" thickBot="1">
      <c r="E19" s="10"/>
      <c r="F19" s="10"/>
    </row>
    <row r="20" spans="2:23" ht="24.75" customHeight="1">
      <c r="B20" s="37" t="s">
        <v>62</v>
      </c>
      <c r="C20" s="173"/>
      <c r="D20" s="174"/>
      <c r="E20" s="10"/>
      <c r="F20" s="10"/>
    </row>
    <row r="21" spans="2:23" ht="24.75" customHeight="1" thickBot="1">
      <c r="B21" s="38" t="s">
        <v>63</v>
      </c>
      <c r="C21" s="164"/>
      <c r="D21" s="165"/>
      <c r="E21" s="10"/>
      <c r="F21" s="10"/>
    </row>
    <row r="23" spans="2:23" ht="24.75" customHeight="1">
      <c r="E23" s="48"/>
    </row>
  </sheetData>
  <mergeCells count="7">
    <mergeCell ref="C21:D21"/>
    <mergeCell ref="C4:D4"/>
    <mergeCell ref="A1:E1"/>
    <mergeCell ref="A2:F2"/>
    <mergeCell ref="E6:E13"/>
    <mergeCell ref="C20:D20"/>
    <mergeCell ref="B16:C16"/>
  </mergeCells>
  <phoneticPr fontId="3"/>
  <pageMargins left="0.51" right="0.24" top="0.37" bottom="0.5" header="0.24" footer="0.21"/>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workbookViewId="0">
      <selection activeCell="C4" sqref="C4"/>
    </sheetView>
  </sheetViews>
  <sheetFormatPr defaultColWidth="10.375" defaultRowHeight="21.75" customHeight="1"/>
  <cols>
    <col min="2" max="2" width="12.625" customWidth="1"/>
    <col min="3" max="4" width="16.5" customWidth="1"/>
    <col min="5" max="5" width="15.625" customWidth="1"/>
  </cols>
  <sheetData>
    <row r="1" spans="2:7" ht="21.75" customHeight="1">
      <c r="B1" s="51" t="s">
        <v>68</v>
      </c>
    </row>
    <row r="2" spans="2:7" ht="21.75" customHeight="1" thickBot="1">
      <c r="B2" s="177" t="s">
        <v>64</v>
      </c>
      <c r="C2" s="177"/>
      <c r="D2" s="177"/>
      <c r="E2" s="177"/>
    </row>
    <row r="3" spans="2:7" ht="21.75" customHeight="1" thickBot="1">
      <c r="B3" s="40" t="s">
        <v>65</v>
      </c>
      <c r="C3" s="178" t="str">
        <f>'ダブルス　参加申込書'!$A$1</f>
        <v>第14回 岐阜県小学生バドミントン ダブルス大会</v>
      </c>
      <c r="D3" s="179"/>
      <c r="E3" s="180"/>
      <c r="F3" s="16"/>
      <c r="G3" s="16"/>
    </row>
    <row r="4" spans="2:7" ht="21.75" customHeight="1" thickBot="1">
      <c r="B4" s="40" t="s">
        <v>67</v>
      </c>
      <c r="C4" s="68" t="str">
        <f>IF('ダブルス　参加申込書'!$C$4=0,"",'ダブルス　参加申込書'!$C$4)</f>
        <v/>
      </c>
      <c r="D4" s="93"/>
      <c r="E4" s="69"/>
      <c r="F4" s="16"/>
      <c r="G4" s="16"/>
    </row>
    <row r="5" spans="2:7" ht="21.75" customHeight="1">
      <c r="B5" s="50"/>
      <c r="C5" s="94" t="s">
        <v>204</v>
      </c>
      <c r="D5" s="95" t="s">
        <v>205</v>
      </c>
      <c r="E5" s="41" t="s">
        <v>66</v>
      </c>
    </row>
    <row r="6" spans="2:7" ht="21.75" customHeight="1">
      <c r="B6" s="102">
        <v>1</v>
      </c>
      <c r="C6" s="96"/>
      <c r="D6" s="97"/>
      <c r="E6" s="100"/>
    </row>
    <row r="7" spans="2:7" ht="21.75" customHeight="1">
      <c r="B7" s="102">
        <v>2</v>
      </c>
      <c r="C7" s="96"/>
      <c r="D7" s="97"/>
      <c r="E7" s="100"/>
    </row>
    <row r="8" spans="2:7" ht="21.75" customHeight="1">
      <c r="B8" s="102">
        <v>3</v>
      </c>
      <c r="C8" s="96"/>
      <c r="D8" s="97"/>
      <c r="E8" s="100"/>
    </row>
    <row r="9" spans="2:7" ht="21.75" customHeight="1">
      <c r="B9" s="102">
        <v>4</v>
      </c>
      <c r="C9" s="96"/>
      <c r="D9" s="97"/>
      <c r="E9" s="100"/>
    </row>
    <row r="10" spans="2:7" ht="21.75" customHeight="1">
      <c r="B10" s="102">
        <v>5</v>
      </c>
      <c r="C10" s="96"/>
      <c r="D10" s="97"/>
      <c r="E10" s="100"/>
    </row>
    <row r="11" spans="2:7" ht="21.75" customHeight="1">
      <c r="B11" s="102">
        <v>6</v>
      </c>
      <c r="C11" s="96"/>
      <c r="D11" s="97"/>
      <c r="E11" s="100"/>
    </row>
    <row r="12" spans="2:7" ht="21.75" customHeight="1">
      <c r="B12" s="102">
        <v>7</v>
      </c>
      <c r="C12" s="96"/>
      <c r="D12" s="97"/>
      <c r="E12" s="100"/>
    </row>
    <row r="13" spans="2:7" ht="21.75" customHeight="1">
      <c r="B13" s="102">
        <v>8</v>
      </c>
      <c r="C13" s="96"/>
      <c r="D13" s="97"/>
      <c r="E13" s="100"/>
    </row>
    <row r="14" spans="2:7" ht="21.75" customHeight="1">
      <c r="B14" s="102">
        <v>9</v>
      </c>
      <c r="C14" s="96"/>
      <c r="D14" s="97"/>
      <c r="E14" s="100"/>
    </row>
    <row r="15" spans="2:7" ht="21.75" customHeight="1" thickBot="1">
      <c r="B15" s="103">
        <v>10</v>
      </c>
      <c r="C15" s="98"/>
      <c r="D15" s="99"/>
      <c r="E15" s="101"/>
    </row>
  </sheetData>
  <mergeCells count="2">
    <mergeCell ref="B2:E2"/>
    <mergeCell ref="C3:E3"/>
  </mergeCells>
  <phoneticPr fontId="3"/>
  <dataValidations count="1">
    <dataValidation imeMode="disabled" allowBlank="1" showInputMessage="1" showErrorMessage="1" sqref="E6:E15"/>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D39"/>
  <sheetViews>
    <sheetView zoomScale="75" zoomScaleNormal="100"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1" width="3.75" style="52" customWidth="1"/>
    <col min="12" max="16384" width="9" style="52"/>
  </cols>
  <sheetData>
    <row r="1" spans="1:108" ht="24.95" customHeight="1">
      <c r="A1" s="71"/>
      <c r="B1" s="181" t="s">
        <v>255</v>
      </c>
      <c r="C1" s="181"/>
      <c r="D1" s="181"/>
      <c r="E1" s="181"/>
      <c r="F1" s="181"/>
      <c r="G1" s="181"/>
      <c r="H1" s="181"/>
      <c r="I1" s="181"/>
      <c r="J1" s="181"/>
      <c r="K1" s="71"/>
    </row>
    <row r="2" spans="1:108" s="53" customFormat="1" ht="24.95" customHeight="1">
      <c r="B2" s="63" t="s">
        <v>65</v>
      </c>
      <c r="C2" s="182" t="str">
        <f>'ダブルス　参加申込書'!$A$1</f>
        <v>第14回 岐阜県小学生バドミントン ダブルス大会</v>
      </c>
      <c r="D2" s="183"/>
      <c r="E2" s="183"/>
      <c r="F2" s="183"/>
      <c r="G2" s="183"/>
      <c r="H2" s="183"/>
      <c r="I2" s="183"/>
      <c r="J2" s="184"/>
      <c r="K2" s="54"/>
    </row>
    <row r="3" spans="1:108" s="53" customFormat="1" ht="24.95" customHeight="1">
      <c r="B3" s="185" t="s">
        <v>180</v>
      </c>
      <c r="C3" s="186"/>
      <c r="D3" s="186"/>
      <c r="E3" s="186"/>
      <c r="F3" s="186"/>
      <c r="G3" s="186"/>
      <c r="H3" s="186"/>
      <c r="I3" s="186"/>
      <c r="J3" s="186"/>
      <c r="K3" s="54"/>
    </row>
    <row r="4" spans="1:108" ht="24.95" customHeight="1">
      <c r="B4" s="187" t="s">
        <v>177</v>
      </c>
      <c r="C4" s="72" t="s">
        <v>202</v>
      </c>
      <c r="D4" s="73" t="s">
        <v>203</v>
      </c>
      <c r="E4" s="189" t="s">
        <v>70</v>
      </c>
      <c r="F4" s="191" t="s">
        <v>178</v>
      </c>
      <c r="G4" s="72" t="s">
        <v>202</v>
      </c>
      <c r="H4" s="73" t="s">
        <v>203</v>
      </c>
      <c r="I4" s="189" t="s">
        <v>70</v>
      </c>
      <c r="J4" s="61" t="s">
        <v>69</v>
      </c>
      <c r="K4" s="55"/>
      <c r="M4" s="52" ph="1"/>
      <c r="U4" s="52" ph="1"/>
      <c r="AC4" s="52" ph="1"/>
      <c r="AK4" s="52" ph="1"/>
      <c r="AL4" s="52" ph="1"/>
      <c r="AM4" s="52" ph="1"/>
      <c r="AN4" s="52" ph="1"/>
      <c r="AO4" s="52" ph="1"/>
      <c r="AP4" s="52" ph="1"/>
      <c r="AS4" s="52" ph="1"/>
      <c r="BA4" s="52" ph="1"/>
      <c r="BI4" s="52" ph="1"/>
      <c r="BQ4" s="52" ph="1"/>
      <c r="BR4" s="52" ph="1"/>
      <c r="BS4" s="52" ph="1"/>
      <c r="BT4" s="52" ph="1"/>
      <c r="BU4" s="52" ph="1"/>
      <c r="BV4" s="52" ph="1"/>
      <c r="BW4" s="52" ph="1"/>
      <c r="BX4" s="52" ph="1"/>
      <c r="BY4" s="52" ph="1"/>
      <c r="CG4" s="52" ph="1"/>
      <c r="CO4" s="52" ph="1"/>
      <c r="CW4" s="52" ph="1"/>
      <c r="CX4" s="52" ph="1"/>
      <c r="CY4" s="52" ph="1"/>
      <c r="CZ4" s="52" ph="1"/>
      <c r="DA4" s="52" ph="1"/>
      <c r="DB4" s="52" ph="1"/>
      <c r="DC4" s="52" ph="1"/>
      <c r="DD4" s="52" ph="1"/>
    </row>
    <row r="5" spans="1:108" ht="24.95" customHeight="1">
      <c r="B5" s="188"/>
      <c r="C5" s="74" t="s">
        <v>204</v>
      </c>
      <c r="D5" s="75" t="s">
        <v>205</v>
      </c>
      <c r="E5" s="190"/>
      <c r="F5" s="192"/>
      <c r="G5" s="74" t="s">
        <v>204</v>
      </c>
      <c r="H5" s="75" t="s">
        <v>205</v>
      </c>
      <c r="I5" s="190"/>
      <c r="J5" s="193" t="s">
        <v>269</v>
      </c>
      <c r="K5" s="55"/>
      <c r="M5" s="52" ph="1"/>
      <c r="U5" s="52" ph="1"/>
      <c r="AC5" s="52" ph="1"/>
      <c r="AK5" s="52" ph="1"/>
      <c r="AL5" s="52" ph="1"/>
      <c r="AM5" s="52" ph="1"/>
      <c r="AN5" s="52" ph="1"/>
      <c r="AO5" s="52" ph="1"/>
      <c r="AP5" s="52" ph="1"/>
      <c r="AS5" s="52" ph="1"/>
      <c r="BA5" s="52" ph="1"/>
      <c r="BI5" s="52" ph="1"/>
      <c r="BQ5" s="52" ph="1"/>
      <c r="BR5" s="52" ph="1"/>
      <c r="BS5" s="52" ph="1"/>
      <c r="BT5" s="52" ph="1"/>
      <c r="BU5" s="52" ph="1"/>
      <c r="BV5" s="52" ph="1"/>
      <c r="BW5" s="52" ph="1"/>
      <c r="BX5" s="52" ph="1"/>
      <c r="BY5" s="52" ph="1"/>
      <c r="CG5" s="52" ph="1"/>
      <c r="CO5" s="52" ph="1"/>
      <c r="CW5" s="52" ph="1"/>
      <c r="CX5" s="52" ph="1"/>
      <c r="CY5" s="52" ph="1"/>
      <c r="CZ5" s="52" ph="1"/>
      <c r="DA5" s="52" ph="1"/>
      <c r="DB5" s="52" ph="1"/>
      <c r="DC5" s="52" ph="1"/>
      <c r="DD5" s="52" ph="1"/>
    </row>
    <row r="6" spans="1:108" ht="24.95" customHeight="1" thickBot="1">
      <c r="B6" s="188"/>
      <c r="C6" s="84" t="s">
        <v>237</v>
      </c>
      <c r="D6" s="85" ph="1"/>
      <c r="E6" s="190"/>
      <c r="F6" s="192"/>
      <c r="G6" s="84" t="s">
        <v>237</v>
      </c>
      <c r="H6" s="85" ph="1"/>
      <c r="I6" s="190"/>
      <c r="J6" s="194"/>
      <c r="K6" s="55"/>
    </row>
    <row r="7" spans="1:108" ht="24.95" customHeight="1" thickTop="1">
      <c r="B7" s="195" t="s">
        <v>248</v>
      </c>
      <c r="C7" s="86" t="s">
        <v>240</v>
      </c>
      <c r="D7" s="87" t="s">
        <v>241</v>
      </c>
      <c r="E7" s="198">
        <v>6</v>
      </c>
      <c r="F7" s="200" t="s" ph="1">
        <v>178</v>
      </c>
      <c r="G7" s="86" t="s">
        <v>244</v>
      </c>
      <c r="H7" s="87" t="s">
        <v>245</v>
      </c>
      <c r="I7" s="198">
        <v>6</v>
      </c>
      <c r="J7" s="202" t="s">
        <v>247</v>
      </c>
      <c r="M7" s="52" ph="1"/>
      <c r="U7" s="52" ph="1"/>
      <c r="AC7" s="52" ph="1"/>
      <c r="AK7" s="52" ph="1"/>
      <c r="AL7" s="52" ph="1"/>
      <c r="AM7" s="52" ph="1"/>
      <c r="AN7" s="52" ph="1"/>
      <c r="AO7" s="52" ph="1"/>
      <c r="AP7" s="52" ph="1"/>
      <c r="AS7" s="52" ph="1"/>
      <c r="BA7" s="52" ph="1"/>
      <c r="BI7" s="52" ph="1"/>
      <c r="BQ7" s="52" ph="1"/>
      <c r="BR7" s="52" ph="1"/>
      <c r="BS7" s="52" ph="1"/>
      <c r="BT7" s="52" ph="1"/>
      <c r="BU7" s="52" ph="1"/>
      <c r="BV7" s="52" ph="1"/>
      <c r="BW7" s="52" ph="1"/>
      <c r="BX7" s="52" ph="1"/>
      <c r="BY7" s="52" ph="1"/>
      <c r="CG7" s="52" ph="1"/>
      <c r="CO7" s="52" ph="1"/>
      <c r="CW7" s="52" ph="1"/>
      <c r="CX7" s="52" ph="1"/>
      <c r="CY7" s="52" ph="1"/>
      <c r="CZ7" s="52" ph="1"/>
      <c r="DA7" s="52" ph="1"/>
      <c r="DB7" s="52" ph="1"/>
      <c r="DC7" s="52" ph="1"/>
      <c r="DD7" s="52" ph="1"/>
    </row>
    <row r="8" spans="1:108" ht="24.95" customHeight="1">
      <c r="B8" s="196"/>
      <c r="C8" s="82" t="s">
        <v>238</v>
      </c>
      <c r="D8" s="83" t="s">
        <v>239</v>
      </c>
      <c r="E8" s="199"/>
      <c r="F8" s="201" ph="1"/>
      <c r="G8" s="82" t="s">
        <v>242</v>
      </c>
      <c r="H8" s="83" t="s">
        <v>243</v>
      </c>
      <c r="I8" s="199"/>
      <c r="J8" s="203"/>
      <c r="M8" s="52" ph="1"/>
      <c r="U8" s="52" ph="1"/>
      <c r="AC8" s="52" ph="1"/>
      <c r="AK8" s="52" ph="1"/>
      <c r="AL8" s="52" ph="1"/>
      <c r="AM8" s="52" ph="1"/>
      <c r="AN8" s="52" ph="1"/>
      <c r="AO8" s="52" ph="1"/>
      <c r="AP8" s="52" ph="1"/>
      <c r="AS8" s="52" ph="1"/>
      <c r="BA8" s="52" ph="1"/>
      <c r="BI8" s="52" ph="1"/>
      <c r="BQ8" s="52" ph="1"/>
      <c r="BR8" s="52" ph="1"/>
      <c r="BS8" s="52" ph="1"/>
      <c r="BT8" s="52" ph="1"/>
      <c r="BU8" s="52" ph="1"/>
      <c r="BV8" s="52" ph="1"/>
      <c r="BW8" s="52" ph="1"/>
      <c r="BX8" s="52" ph="1"/>
      <c r="BY8" s="52" ph="1"/>
      <c r="CG8" s="52" ph="1"/>
      <c r="CO8" s="52" ph="1"/>
      <c r="CW8" s="52" ph="1"/>
      <c r="CX8" s="52" ph="1"/>
      <c r="CY8" s="52" ph="1"/>
      <c r="CZ8" s="52" ph="1"/>
      <c r="DA8" s="52" ph="1"/>
      <c r="DB8" s="52" ph="1"/>
      <c r="DC8" s="52" ph="1"/>
      <c r="DD8" s="52" ph="1"/>
    </row>
    <row r="9" spans="1:108" ht="24.95" customHeight="1" thickBot="1">
      <c r="B9" s="197"/>
      <c r="C9" s="88">
        <v>1600022013</v>
      </c>
      <c r="D9" s="89" ph="1"/>
      <c r="E9" s="90"/>
      <c r="F9" s="90"/>
      <c r="G9" s="88">
        <v>1600021993</v>
      </c>
      <c r="H9" s="89" ph="1"/>
      <c r="I9" s="90"/>
      <c r="J9" s="91" t="s">
        <v>179</v>
      </c>
      <c r="M9" s="52" ph="1"/>
      <c r="U9" s="52" ph="1"/>
      <c r="AC9" s="52" ph="1"/>
      <c r="AK9" s="52" ph="1"/>
      <c r="AL9" s="52" ph="1"/>
      <c r="AM9" s="52" ph="1"/>
      <c r="AN9" s="52" ph="1"/>
      <c r="AO9" s="52" ph="1"/>
      <c r="AP9" s="52" ph="1"/>
      <c r="AS9" s="52" ph="1"/>
      <c r="BA9" s="52" ph="1"/>
      <c r="BI9" s="52" ph="1"/>
      <c r="BQ9" s="52" ph="1"/>
      <c r="BR9" s="52" ph="1"/>
      <c r="BS9" s="52" ph="1"/>
      <c r="BT9" s="52" ph="1"/>
      <c r="BU9" s="52" ph="1"/>
      <c r="BV9" s="52" ph="1"/>
      <c r="BW9" s="52" ph="1"/>
      <c r="BX9" s="52" ph="1"/>
      <c r="BY9" s="52" ph="1"/>
      <c r="CG9" s="52" ph="1"/>
      <c r="CO9" s="52" ph="1"/>
      <c r="CW9" s="52" ph="1"/>
      <c r="CX9" s="52" ph="1"/>
      <c r="CY9" s="52" ph="1"/>
      <c r="CZ9" s="52" ph="1"/>
      <c r="DA9" s="52" ph="1"/>
      <c r="DB9" s="52" ph="1"/>
      <c r="DC9" s="52" ph="1"/>
      <c r="DD9" s="52" ph="1"/>
    </row>
    <row r="10" spans="1:108" ht="24.95" customHeight="1" thickTop="1">
      <c r="D10" s="52" ph="1"/>
      <c r="H10" s="52" ph="1"/>
    </row>
    <row r="11" spans="1:108" ht="24.95" customHeight="1">
      <c r="B11" s="52" t="s">
        <v>251</v>
      </c>
      <c r="F11" s="52" ph="1"/>
    </row>
    <row r="12" spans="1:108" ht="24.95" customHeight="1">
      <c r="B12" s="52" t="s">
        <v>252</v>
      </c>
      <c r="C12" s="52" t="s">
        <v>249</v>
      </c>
      <c r="F12" s="52" ph="1"/>
    </row>
    <row r="13" spans="1:108" ht="24.95" customHeight="1">
      <c r="C13" s="52" t="s">
        <v>250</v>
      </c>
      <c r="F13" s="52" ph="1"/>
      <c r="M13" s="52" ph="1"/>
      <c r="U13" s="52" ph="1"/>
      <c r="AC13" s="52" ph="1"/>
      <c r="AK13" s="52" ph="1"/>
      <c r="AL13" s="52" ph="1"/>
      <c r="AM13" s="52" ph="1"/>
      <c r="AN13" s="52" ph="1"/>
      <c r="AO13" s="52" ph="1"/>
      <c r="AP13" s="52" ph="1"/>
      <c r="AS13" s="52" ph="1"/>
      <c r="BA13" s="52" ph="1"/>
      <c r="BI13" s="52" ph="1"/>
      <c r="BQ13" s="52" ph="1"/>
      <c r="BR13" s="52" ph="1"/>
      <c r="BS13" s="52" ph="1"/>
      <c r="BT13" s="52" ph="1"/>
      <c r="BU13" s="52" ph="1"/>
      <c r="BV13" s="52" ph="1"/>
      <c r="BW13" s="52" ph="1"/>
      <c r="BX13" s="52" ph="1"/>
      <c r="BY13" s="52" ph="1"/>
      <c r="CG13" s="52" ph="1"/>
      <c r="CO13" s="52" ph="1"/>
      <c r="CW13" s="52" ph="1"/>
      <c r="CX13" s="52" ph="1"/>
      <c r="CY13" s="52" ph="1"/>
      <c r="CZ13" s="52" ph="1"/>
      <c r="DA13" s="52" ph="1"/>
      <c r="DB13" s="52" ph="1"/>
      <c r="DC13" s="52" ph="1"/>
      <c r="DD13" s="52" ph="1"/>
    </row>
    <row r="14" spans="1:108" ht="24.95" customHeight="1">
      <c r="B14" s="52" t="s">
        <v>253</v>
      </c>
      <c r="C14" s="52" t="s">
        <v>254</v>
      </c>
      <c r="F14" s="52" ph="1"/>
      <c r="M14" s="52" ph="1"/>
      <c r="U14" s="52" ph="1"/>
      <c r="AC14" s="52" ph="1"/>
      <c r="AK14" s="52" ph="1"/>
      <c r="AL14" s="52" ph="1"/>
      <c r="AM14" s="52" ph="1"/>
      <c r="AN14" s="52" ph="1"/>
      <c r="AO14" s="52" ph="1"/>
      <c r="AP14" s="52" ph="1"/>
      <c r="AS14" s="52" ph="1"/>
      <c r="BA14" s="52" ph="1"/>
      <c r="BI14" s="52" ph="1"/>
      <c r="BQ14" s="52" ph="1"/>
      <c r="BR14" s="52" ph="1"/>
      <c r="BS14" s="52" ph="1"/>
      <c r="BT14" s="52" ph="1"/>
      <c r="BU14" s="52" ph="1"/>
      <c r="BV14" s="52" ph="1"/>
      <c r="BW14" s="52" ph="1"/>
      <c r="BX14" s="52" ph="1"/>
      <c r="BY14" s="52" ph="1"/>
      <c r="CG14" s="52" ph="1"/>
      <c r="CO14" s="52" ph="1"/>
      <c r="CW14" s="52" ph="1"/>
      <c r="CX14" s="52" ph="1"/>
      <c r="CY14" s="52" ph="1"/>
      <c r="CZ14" s="52" ph="1"/>
      <c r="DA14" s="52" ph="1"/>
      <c r="DB14" s="52" ph="1"/>
      <c r="DC14" s="52" ph="1"/>
      <c r="DD14" s="52" ph="1"/>
    </row>
    <row r="15" spans="1:108" ht="24.95" customHeight="1">
      <c r="D15" s="52" ph="1"/>
      <c r="H15" s="52" ph="1"/>
    </row>
    <row r="16" spans="1:108" ht="24.95" customHeight="1">
      <c r="F16" s="52" ph="1"/>
    </row>
    <row r="17" spans="4:8" ht="24.95" customHeight="1">
      <c r="F17" s="52" ph="1"/>
    </row>
    <row r="18" spans="4:8" ht="24.95" customHeight="1">
      <c r="D18" s="52" ph="1"/>
      <c r="H18" s="52" ph="1"/>
    </row>
    <row r="19" spans="4:8" ht="24.95" customHeight="1">
      <c r="F19" s="52" ph="1"/>
    </row>
    <row r="20" spans="4:8" ht="24.95" customHeight="1">
      <c r="F20" s="52" ph="1"/>
    </row>
    <row r="21" spans="4:8" ht="24.95" customHeight="1">
      <c r="D21" s="52" ph="1"/>
      <c r="H21" s="52" ph="1"/>
    </row>
    <row r="22" spans="4:8" ht="24.95" customHeight="1">
      <c r="F22" s="52" ph="1"/>
    </row>
    <row r="23" spans="4:8" ht="24.95" customHeight="1">
      <c r="F23" s="52" ph="1"/>
    </row>
    <row r="24" spans="4:8" ht="24.95" customHeight="1">
      <c r="D24" s="52" ph="1"/>
      <c r="H24" s="52" ph="1"/>
    </row>
    <row r="25" spans="4:8" ht="24.95" customHeight="1">
      <c r="F25" s="52" ph="1"/>
    </row>
    <row r="26" spans="4:8" ht="24.95" customHeight="1">
      <c r="F26" s="52" ph="1"/>
    </row>
    <row r="27" spans="4:8" ht="24.95" customHeight="1">
      <c r="D27" s="52" ph="1"/>
      <c r="H27" s="52" ph="1"/>
    </row>
    <row r="28" spans="4:8" ht="24.95" customHeight="1">
      <c r="F28" s="52" ph="1"/>
    </row>
    <row r="29" spans="4:8" ht="24.95" customHeight="1">
      <c r="F29" s="52" ph="1"/>
    </row>
    <row r="30" spans="4:8" ht="24.95" customHeight="1">
      <c r="D30" s="52" ph="1"/>
      <c r="H30" s="52" ph="1"/>
    </row>
    <row r="31" spans="4:8" ht="24.95" customHeight="1">
      <c r="F31" s="52" ph="1"/>
    </row>
    <row r="32" spans="4:8" ht="24.95" customHeight="1">
      <c r="F32" s="52" ph="1"/>
    </row>
    <row r="33" spans="4:8" ht="24.95" customHeight="1">
      <c r="D33" s="52" ph="1"/>
      <c r="H33" s="52" ph="1"/>
    </row>
    <row r="34" spans="4:8" ht="24.95" customHeight="1">
      <c r="F34" s="52" ph="1"/>
    </row>
    <row r="35" spans="4:8" ht="24.95" customHeight="1">
      <c r="F35" s="52" ph="1"/>
    </row>
    <row r="36" spans="4:8" ht="24.95" customHeight="1">
      <c r="D36" s="52" ph="1"/>
      <c r="H36" s="52" ph="1"/>
    </row>
    <row r="37" spans="4:8" ht="24.95" customHeight="1">
      <c r="D37" s="52" ph="1"/>
      <c r="H37" s="52" ph="1"/>
    </row>
    <row r="38" spans="4:8" ht="24.95" customHeight="1">
      <c r="F38" s="52" ph="1"/>
    </row>
    <row r="39" spans="4:8" ht="24.95" customHeight="1">
      <c r="F39" s="52" ph="1"/>
    </row>
  </sheetData>
  <mergeCells count="13">
    <mergeCell ref="B7:B9"/>
    <mergeCell ref="E7:E8"/>
    <mergeCell ref="F7:F8"/>
    <mergeCell ref="I7:I8"/>
    <mergeCell ref="J7:J8"/>
    <mergeCell ref="B1:J1"/>
    <mergeCell ref="C2:J2"/>
    <mergeCell ref="B3:J3"/>
    <mergeCell ref="B4:B6"/>
    <mergeCell ref="E4:E6"/>
    <mergeCell ref="F4:F6"/>
    <mergeCell ref="I4:I6"/>
    <mergeCell ref="J5:J6"/>
  </mergeCells>
  <phoneticPr fontId="3"/>
  <dataValidations count="1">
    <dataValidation imeMode="disabled" allowBlank="1" showInputMessage="1" showErrorMessage="1" sqref="C6:D6 C9:D9 G6:H6 G9:H9"/>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DD39"/>
  <sheetViews>
    <sheetView zoomScale="55" zoomScaleNormal="55"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71"/>
      <c r="B1" s="181" t="s">
        <v>255</v>
      </c>
      <c r="C1" s="181"/>
      <c r="D1" s="181"/>
      <c r="E1" s="181"/>
      <c r="F1" s="181"/>
      <c r="G1" s="181"/>
      <c r="H1" s="181"/>
      <c r="I1" s="181"/>
      <c r="J1" s="181"/>
      <c r="K1" s="71"/>
      <c r="L1" s="71"/>
      <c r="M1" s="181" t="s">
        <v>255</v>
      </c>
      <c r="N1" s="181"/>
      <c r="O1" s="181"/>
      <c r="P1" s="181"/>
      <c r="Q1" s="181"/>
      <c r="R1" s="181"/>
      <c r="S1" s="181"/>
      <c r="T1" s="181"/>
      <c r="U1" s="181"/>
      <c r="V1" s="71"/>
      <c r="W1" s="71"/>
      <c r="X1" s="181" t="s">
        <v>255</v>
      </c>
      <c r="Y1" s="181"/>
      <c r="Z1" s="181"/>
      <c r="AA1" s="181"/>
      <c r="AB1" s="181"/>
      <c r="AC1" s="181"/>
      <c r="AD1" s="181"/>
      <c r="AE1" s="181"/>
      <c r="AF1" s="181"/>
      <c r="AG1" s="71"/>
      <c r="AH1" s="71"/>
      <c r="AI1" s="181" t="s">
        <v>255</v>
      </c>
      <c r="AJ1" s="181"/>
      <c r="AK1" s="181"/>
      <c r="AL1" s="181"/>
      <c r="AM1" s="181"/>
      <c r="AN1" s="181"/>
      <c r="AO1" s="181"/>
      <c r="AP1" s="181"/>
      <c r="AQ1" s="181"/>
    </row>
    <row r="2" spans="1:108" s="53" customFormat="1" ht="24.95" customHeight="1">
      <c r="B2" s="63" t="s">
        <v>65</v>
      </c>
      <c r="C2" s="182" t="str">
        <f>'ダブルス　参加申込書'!$A$1</f>
        <v>第14回 岐阜県小学生バドミントン ダブルス大会</v>
      </c>
      <c r="D2" s="183"/>
      <c r="E2" s="183"/>
      <c r="F2" s="183"/>
      <c r="G2" s="183"/>
      <c r="H2" s="183"/>
      <c r="I2" s="183"/>
      <c r="J2" s="184"/>
      <c r="K2" s="54"/>
      <c r="M2" s="63" t="s">
        <v>65</v>
      </c>
      <c r="N2" s="182" t="str">
        <f>'ダブルス　参加申込書'!$A$1</f>
        <v>第14回 岐阜県小学生バドミントン ダブルス大会</v>
      </c>
      <c r="O2" s="183"/>
      <c r="P2" s="183"/>
      <c r="Q2" s="183"/>
      <c r="R2" s="183"/>
      <c r="S2" s="183"/>
      <c r="T2" s="183"/>
      <c r="U2" s="184"/>
      <c r="V2" s="54"/>
      <c r="X2" s="63" t="s">
        <v>65</v>
      </c>
      <c r="Y2" s="182" t="str">
        <f>'ダブルス　参加申込書'!$A$1</f>
        <v>第14回 岐阜県小学生バドミントン ダブルス大会</v>
      </c>
      <c r="Z2" s="183"/>
      <c r="AA2" s="183"/>
      <c r="AB2" s="183"/>
      <c r="AC2" s="183"/>
      <c r="AD2" s="183"/>
      <c r="AE2" s="183"/>
      <c r="AF2" s="184"/>
      <c r="AG2" s="54"/>
      <c r="AI2" s="63" t="s">
        <v>65</v>
      </c>
      <c r="AJ2" s="182" t="str">
        <f>'ダブルス　参加申込書'!$A$1</f>
        <v>第14回 岐阜県小学生バドミントン ダブルス大会</v>
      </c>
      <c r="AK2" s="183"/>
      <c r="AL2" s="183"/>
      <c r="AM2" s="183"/>
      <c r="AN2" s="183"/>
      <c r="AO2" s="183"/>
      <c r="AP2" s="183"/>
      <c r="AQ2" s="184"/>
    </row>
    <row r="3" spans="1:108" s="53" customFormat="1" ht="24.95" customHeight="1">
      <c r="B3" s="185" t="s">
        <v>180</v>
      </c>
      <c r="C3" s="186"/>
      <c r="D3" s="186"/>
      <c r="E3" s="186"/>
      <c r="F3" s="186"/>
      <c r="G3" s="186"/>
      <c r="H3" s="186"/>
      <c r="I3" s="186"/>
      <c r="J3" s="186"/>
      <c r="K3" s="54"/>
      <c r="M3" s="185" t="s">
        <v>181</v>
      </c>
      <c r="N3" s="186"/>
      <c r="O3" s="186"/>
      <c r="P3" s="186"/>
      <c r="Q3" s="186"/>
      <c r="R3" s="186"/>
      <c r="S3" s="186"/>
      <c r="T3" s="186"/>
      <c r="U3" s="186"/>
      <c r="V3" s="54"/>
      <c r="X3" s="185" t="s">
        <v>182</v>
      </c>
      <c r="Y3" s="186"/>
      <c r="Z3" s="186"/>
      <c r="AA3" s="186"/>
      <c r="AB3" s="186"/>
      <c r="AC3" s="186"/>
      <c r="AD3" s="186"/>
      <c r="AE3" s="186"/>
      <c r="AF3" s="186"/>
      <c r="AG3" s="54"/>
      <c r="AI3" s="185" t="s">
        <v>246</v>
      </c>
      <c r="AJ3" s="186"/>
      <c r="AK3" s="186"/>
      <c r="AL3" s="186"/>
      <c r="AM3" s="186"/>
      <c r="AN3" s="186"/>
      <c r="AO3" s="186"/>
      <c r="AP3" s="186"/>
      <c r="AQ3" s="186"/>
    </row>
    <row r="4" spans="1:108" ht="24.95" customHeight="1">
      <c r="B4" s="216" t="s">
        <v>177</v>
      </c>
      <c r="C4" s="72" t="s">
        <v>202</v>
      </c>
      <c r="D4" s="73" t="s">
        <v>203</v>
      </c>
      <c r="E4" s="219" t="s">
        <v>70</v>
      </c>
      <c r="F4" s="222" t="s">
        <v>178</v>
      </c>
      <c r="G4" s="72" t="s">
        <v>202</v>
      </c>
      <c r="H4" s="73" t="s">
        <v>203</v>
      </c>
      <c r="I4" s="219" t="s">
        <v>70</v>
      </c>
      <c r="J4" s="92" t="s">
        <v>69</v>
      </c>
      <c r="K4" s="55"/>
      <c r="M4" s="187" t="s">
        <v>177</v>
      </c>
      <c r="N4" s="72" t="s">
        <v>202</v>
      </c>
      <c r="O4" s="73" t="s">
        <v>203</v>
      </c>
      <c r="P4" s="189" t="s">
        <v>70</v>
      </c>
      <c r="Q4" s="191" t="s">
        <v>178</v>
      </c>
      <c r="R4" s="72" t="s">
        <v>202</v>
      </c>
      <c r="S4" s="73" t="s">
        <v>203</v>
      </c>
      <c r="T4" s="189" t="s">
        <v>70</v>
      </c>
      <c r="U4" s="92" t="s">
        <v>69</v>
      </c>
      <c r="V4" s="55"/>
      <c r="X4" s="187" t="s">
        <v>177</v>
      </c>
      <c r="Y4" s="72" t="s">
        <v>202</v>
      </c>
      <c r="Z4" s="73" t="s">
        <v>203</v>
      </c>
      <c r="AA4" s="189" t="s">
        <v>70</v>
      </c>
      <c r="AB4" s="191" t="s">
        <v>178</v>
      </c>
      <c r="AC4" s="72" t="s">
        <v>202</v>
      </c>
      <c r="AD4" s="73" t="s">
        <v>203</v>
      </c>
      <c r="AE4" s="189" t="s">
        <v>70</v>
      </c>
      <c r="AF4" s="92" t="s">
        <v>69</v>
      </c>
      <c r="AG4" s="55"/>
      <c r="AI4" s="187" t="s">
        <v>177</v>
      </c>
      <c r="AJ4" s="72" t="s">
        <v>202</v>
      </c>
      <c r="AK4" s="73" t="s">
        <v>203</v>
      </c>
      <c r="AL4" s="189" t="s">
        <v>70</v>
      </c>
      <c r="AM4" s="191" t="s">
        <v>178</v>
      </c>
      <c r="AN4" s="72" t="s">
        <v>202</v>
      </c>
      <c r="AO4" s="73" t="s">
        <v>203</v>
      </c>
      <c r="AP4" s="189" t="s">
        <v>70</v>
      </c>
      <c r="AQ4" s="92" t="s">
        <v>69</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17"/>
      <c r="C5" s="74" t="s">
        <v>204</v>
      </c>
      <c r="D5" s="75" t="s">
        <v>205</v>
      </c>
      <c r="E5" s="220"/>
      <c r="F5" s="223"/>
      <c r="G5" s="74" t="s">
        <v>204</v>
      </c>
      <c r="H5" s="75" t="s">
        <v>205</v>
      </c>
      <c r="I5" s="220"/>
      <c r="J5" s="226" t="s">
        <v>71</v>
      </c>
      <c r="K5" s="55"/>
      <c r="M5" s="188"/>
      <c r="N5" s="74" t="s">
        <v>204</v>
      </c>
      <c r="O5" s="75" t="s">
        <v>205</v>
      </c>
      <c r="P5" s="190"/>
      <c r="Q5" s="192"/>
      <c r="R5" s="74" t="s">
        <v>204</v>
      </c>
      <c r="S5" s="75" t="s">
        <v>205</v>
      </c>
      <c r="T5" s="190"/>
      <c r="U5" s="226" t="s">
        <v>71</v>
      </c>
      <c r="V5" s="55"/>
      <c r="X5" s="188"/>
      <c r="Y5" s="74" t="s">
        <v>204</v>
      </c>
      <c r="Z5" s="75" t="s">
        <v>205</v>
      </c>
      <c r="AA5" s="190"/>
      <c r="AB5" s="192"/>
      <c r="AC5" s="74" t="s">
        <v>204</v>
      </c>
      <c r="AD5" s="75" t="s">
        <v>205</v>
      </c>
      <c r="AE5" s="190"/>
      <c r="AF5" s="226" t="s">
        <v>71</v>
      </c>
      <c r="AG5" s="55"/>
      <c r="AI5" s="188"/>
      <c r="AJ5" s="74" t="s">
        <v>204</v>
      </c>
      <c r="AK5" s="75" t="s">
        <v>205</v>
      </c>
      <c r="AL5" s="190"/>
      <c r="AM5" s="192"/>
      <c r="AN5" s="74" t="s">
        <v>204</v>
      </c>
      <c r="AO5" s="75" t="s">
        <v>205</v>
      </c>
      <c r="AP5" s="190"/>
      <c r="AQ5" s="226" t="s">
        <v>71</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18"/>
      <c r="C6" s="76" t="s">
        <v>237</v>
      </c>
      <c r="D6" s="77" ph="1"/>
      <c r="E6" s="221"/>
      <c r="F6" s="224"/>
      <c r="G6" s="76" t="s">
        <v>237</v>
      </c>
      <c r="H6" s="77" ph="1"/>
      <c r="I6" s="221"/>
      <c r="J6" s="227"/>
      <c r="K6" s="55"/>
      <c r="M6" s="204"/>
      <c r="N6" s="76" t="s">
        <v>237</v>
      </c>
      <c r="O6" s="77" ph="1"/>
      <c r="P6" s="205"/>
      <c r="Q6" s="206"/>
      <c r="R6" s="76" t="s">
        <v>237</v>
      </c>
      <c r="S6" s="77" ph="1"/>
      <c r="T6" s="205"/>
      <c r="U6" s="227"/>
      <c r="V6" s="55"/>
      <c r="X6" s="204"/>
      <c r="Y6" s="76" t="s">
        <v>237</v>
      </c>
      <c r="Z6" s="77" ph="1"/>
      <c r="AA6" s="205"/>
      <c r="AB6" s="206"/>
      <c r="AC6" s="76" t="s">
        <v>237</v>
      </c>
      <c r="AD6" s="77" ph="1"/>
      <c r="AE6" s="205"/>
      <c r="AF6" s="227"/>
      <c r="AG6" s="55"/>
      <c r="AI6" s="204"/>
      <c r="AJ6" s="76" t="s">
        <v>237</v>
      </c>
      <c r="AK6" s="77" ph="1"/>
      <c r="AL6" s="205"/>
      <c r="AM6" s="206"/>
      <c r="AN6" s="76" t="s">
        <v>237</v>
      </c>
      <c r="AO6" s="77" ph="1"/>
      <c r="AP6" s="205"/>
      <c r="AQ6" s="227"/>
    </row>
    <row r="7" spans="1:108" ht="24.95" customHeight="1">
      <c r="B7" s="209">
        <v>1</v>
      </c>
      <c r="C7" s="72"/>
      <c r="D7" s="73"/>
      <c r="E7" s="212"/>
      <c r="F7" s="214" t="s" ph="1">
        <v>178</v>
      </c>
      <c r="G7" s="72"/>
      <c r="H7" s="73"/>
      <c r="I7" s="212"/>
      <c r="J7" s="207"/>
      <c r="K7" s="55"/>
      <c r="M7" s="209">
        <v>1</v>
      </c>
      <c r="N7" s="72"/>
      <c r="O7" s="73"/>
      <c r="P7" s="212"/>
      <c r="Q7" s="214" t="s" ph="1">
        <v>178</v>
      </c>
      <c r="R7" s="72"/>
      <c r="S7" s="73"/>
      <c r="T7" s="212"/>
      <c r="U7" s="207"/>
      <c r="V7" s="55"/>
      <c r="X7" s="209">
        <v>1</v>
      </c>
      <c r="Y7" s="72"/>
      <c r="Z7" s="73"/>
      <c r="AA7" s="212"/>
      <c r="AB7" s="214" t="s" ph="1">
        <v>178</v>
      </c>
      <c r="AC7" s="72"/>
      <c r="AD7" s="73"/>
      <c r="AE7" s="212"/>
      <c r="AF7" s="207"/>
      <c r="AG7" s="55"/>
      <c r="AI7" s="209">
        <v>1</v>
      </c>
      <c r="AJ7" s="72"/>
      <c r="AK7" s="73"/>
      <c r="AL7" s="212"/>
      <c r="AM7" s="214" t="s" ph="1">
        <v>178</v>
      </c>
      <c r="AN7" s="72"/>
      <c r="AO7" s="73"/>
      <c r="AP7" s="212"/>
      <c r="AQ7" s="207"/>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10"/>
      <c r="C8" s="74"/>
      <c r="D8" s="75"/>
      <c r="E8" s="213"/>
      <c r="F8" s="215" ph="1"/>
      <c r="G8" s="74"/>
      <c r="H8" s="75"/>
      <c r="I8" s="213"/>
      <c r="J8" s="208"/>
      <c r="K8" s="55"/>
      <c r="M8" s="210"/>
      <c r="N8" s="74"/>
      <c r="O8" s="75"/>
      <c r="P8" s="213"/>
      <c r="Q8" s="215" ph="1"/>
      <c r="R8" s="74"/>
      <c r="S8" s="75"/>
      <c r="T8" s="213"/>
      <c r="U8" s="208"/>
      <c r="V8" s="55"/>
      <c r="X8" s="210"/>
      <c r="Y8" s="74"/>
      <c r="Z8" s="75"/>
      <c r="AA8" s="213"/>
      <c r="AB8" s="215" ph="1"/>
      <c r="AC8" s="74"/>
      <c r="AD8" s="75"/>
      <c r="AE8" s="213"/>
      <c r="AF8" s="208"/>
      <c r="AG8" s="55"/>
      <c r="AI8" s="210"/>
      <c r="AJ8" s="74"/>
      <c r="AK8" s="75"/>
      <c r="AL8" s="213"/>
      <c r="AM8" s="215" ph="1"/>
      <c r="AN8" s="74"/>
      <c r="AO8" s="75"/>
      <c r="AP8" s="213"/>
      <c r="AQ8" s="208"/>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11"/>
      <c r="C9" s="78"/>
      <c r="D9" s="79" ph="1"/>
      <c r="E9" s="80"/>
      <c r="F9" s="80"/>
      <c r="G9" s="78"/>
      <c r="H9" s="79" ph="1"/>
      <c r="I9" s="80"/>
      <c r="J9" s="81" t="s">
        <v>266</v>
      </c>
      <c r="K9" s="55"/>
      <c r="M9" s="211"/>
      <c r="N9" s="78"/>
      <c r="O9" s="79" ph="1"/>
      <c r="P9" s="80"/>
      <c r="Q9" s="80"/>
      <c r="R9" s="78"/>
      <c r="S9" s="79" ph="1"/>
      <c r="T9" s="80"/>
      <c r="U9" s="81" t="s">
        <v>266</v>
      </c>
      <c r="V9" s="55"/>
      <c r="X9" s="211"/>
      <c r="Y9" s="78"/>
      <c r="Z9" s="79" ph="1"/>
      <c r="AA9" s="80"/>
      <c r="AB9" s="80"/>
      <c r="AC9" s="78"/>
      <c r="AD9" s="79" ph="1"/>
      <c r="AE9" s="80"/>
      <c r="AF9" s="81" t="s">
        <v>266</v>
      </c>
      <c r="AG9" s="55"/>
      <c r="AI9" s="211"/>
      <c r="AJ9" s="78"/>
      <c r="AK9" s="79" ph="1"/>
      <c r="AL9" s="80"/>
      <c r="AM9" s="80"/>
      <c r="AN9" s="78"/>
      <c r="AO9" s="79" ph="1"/>
      <c r="AP9" s="80"/>
      <c r="AQ9" s="81" t="s">
        <v>266</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9">
        <v>2</v>
      </c>
      <c r="C10" s="72"/>
      <c r="D10" s="73"/>
      <c r="E10" s="212"/>
      <c r="F10" s="214" t="s" ph="1">
        <v>178</v>
      </c>
      <c r="G10" s="72"/>
      <c r="H10" s="73"/>
      <c r="I10" s="212"/>
      <c r="J10" s="207"/>
      <c r="K10" s="70"/>
      <c r="M10" s="209">
        <v>2</v>
      </c>
      <c r="N10" s="72"/>
      <c r="O10" s="73"/>
      <c r="P10" s="212"/>
      <c r="Q10" s="214" t="s" ph="1">
        <v>267</v>
      </c>
      <c r="R10" s="72"/>
      <c r="S10" s="73"/>
      <c r="T10" s="212"/>
      <c r="U10" s="207"/>
      <c r="V10" s="70"/>
      <c r="X10" s="209">
        <v>2</v>
      </c>
      <c r="Y10" s="72"/>
      <c r="Z10" s="73"/>
      <c r="AA10" s="212"/>
      <c r="AB10" s="214" t="s" ph="1">
        <v>178</v>
      </c>
      <c r="AC10" s="72"/>
      <c r="AD10" s="73"/>
      <c r="AE10" s="212"/>
      <c r="AF10" s="207"/>
      <c r="AG10" s="70"/>
      <c r="AI10" s="209">
        <v>2</v>
      </c>
      <c r="AJ10" s="72"/>
      <c r="AK10" s="73"/>
      <c r="AL10" s="212"/>
      <c r="AM10" s="214" t="s" ph="1">
        <v>178</v>
      </c>
      <c r="AN10" s="72"/>
      <c r="AO10" s="73"/>
      <c r="AP10" s="212"/>
      <c r="AQ10" s="207"/>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10"/>
      <c r="C11" s="74"/>
      <c r="D11" s="75"/>
      <c r="E11" s="213"/>
      <c r="F11" s="215" ph="1"/>
      <c r="G11" s="74"/>
      <c r="H11" s="75"/>
      <c r="I11" s="213"/>
      <c r="J11" s="208"/>
      <c r="K11" s="55"/>
      <c r="M11" s="210"/>
      <c r="N11" s="74"/>
      <c r="O11" s="75"/>
      <c r="P11" s="213"/>
      <c r="Q11" s="215" ph="1"/>
      <c r="R11" s="74"/>
      <c r="S11" s="75"/>
      <c r="T11" s="213"/>
      <c r="U11" s="208"/>
      <c r="V11" s="55"/>
      <c r="X11" s="210"/>
      <c r="Y11" s="74"/>
      <c r="Z11" s="75"/>
      <c r="AA11" s="213"/>
      <c r="AB11" s="215" ph="1"/>
      <c r="AC11" s="74"/>
      <c r="AD11" s="75"/>
      <c r="AE11" s="213"/>
      <c r="AF11" s="208"/>
      <c r="AG11" s="55"/>
      <c r="AI11" s="210"/>
      <c r="AJ11" s="74"/>
      <c r="AK11" s="75"/>
      <c r="AL11" s="213"/>
      <c r="AM11" s="215" ph="1"/>
      <c r="AN11" s="74"/>
      <c r="AO11" s="75"/>
      <c r="AP11" s="213"/>
      <c r="AQ11" s="208"/>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11"/>
      <c r="C12" s="78"/>
      <c r="D12" s="79" ph="1"/>
      <c r="E12" s="80"/>
      <c r="F12" s="80"/>
      <c r="G12" s="78"/>
      <c r="H12" s="79" ph="1"/>
      <c r="I12" s="80"/>
      <c r="J12" s="81" t="s">
        <v>179</v>
      </c>
      <c r="K12" s="55"/>
      <c r="M12" s="211"/>
      <c r="N12" s="78"/>
      <c r="O12" s="79" ph="1"/>
      <c r="P12" s="80"/>
      <c r="Q12" s="80"/>
      <c r="R12" s="78"/>
      <c r="S12" s="79" ph="1"/>
      <c r="T12" s="80"/>
      <c r="U12" s="81" t="s">
        <v>266</v>
      </c>
      <c r="V12" s="55"/>
      <c r="X12" s="211"/>
      <c r="Y12" s="78"/>
      <c r="Z12" s="79" ph="1"/>
      <c r="AA12" s="80"/>
      <c r="AB12" s="80"/>
      <c r="AC12" s="78"/>
      <c r="AD12" s="79" ph="1"/>
      <c r="AE12" s="80"/>
      <c r="AF12" s="81" t="s">
        <v>179</v>
      </c>
      <c r="AG12" s="55"/>
      <c r="AI12" s="211"/>
      <c r="AJ12" s="78"/>
      <c r="AK12" s="79" ph="1"/>
      <c r="AL12" s="80"/>
      <c r="AM12" s="80"/>
      <c r="AN12" s="78"/>
      <c r="AO12" s="79" ph="1"/>
      <c r="AP12" s="80"/>
      <c r="AQ12" s="81" t="s">
        <v>266</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9">
        <v>3</v>
      </c>
      <c r="C13" s="72"/>
      <c r="D13" s="73"/>
      <c r="E13" s="212"/>
      <c r="F13" s="214" t="s" ph="1">
        <v>178</v>
      </c>
      <c r="G13" s="72"/>
      <c r="H13" s="73"/>
      <c r="I13" s="212"/>
      <c r="J13" s="207"/>
      <c r="K13" s="55"/>
      <c r="M13" s="209">
        <v>3</v>
      </c>
      <c r="N13" s="72"/>
      <c r="O13" s="73"/>
      <c r="P13" s="207"/>
      <c r="Q13" s="214" t="s" ph="1">
        <v>178</v>
      </c>
      <c r="R13" s="72"/>
      <c r="S13" s="73"/>
      <c r="T13" s="212"/>
      <c r="U13" s="207"/>
      <c r="V13" s="55"/>
      <c r="X13" s="209">
        <v>3</v>
      </c>
      <c r="Y13" s="72"/>
      <c r="Z13" s="73"/>
      <c r="AA13" s="212"/>
      <c r="AB13" s="214" t="s" ph="1">
        <v>178</v>
      </c>
      <c r="AC13" s="72"/>
      <c r="AD13" s="73"/>
      <c r="AE13" s="212"/>
      <c r="AF13" s="207"/>
      <c r="AG13" s="55"/>
      <c r="AI13" s="209">
        <v>3</v>
      </c>
      <c r="AJ13" s="72"/>
      <c r="AK13" s="73"/>
      <c r="AL13" s="212"/>
      <c r="AM13" s="214" t="s" ph="1">
        <v>178</v>
      </c>
      <c r="AN13" s="72"/>
      <c r="AO13" s="73"/>
      <c r="AP13" s="212"/>
      <c r="AQ13" s="207"/>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10"/>
      <c r="C14" s="74"/>
      <c r="D14" s="75"/>
      <c r="E14" s="213"/>
      <c r="F14" s="215" ph="1"/>
      <c r="G14" s="74"/>
      <c r="H14" s="75"/>
      <c r="I14" s="213"/>
      <c r="J14" s="208"/>
      <c r="K14" s="55"/>
      <c r="M14" s="210"/>
      <c r="N14" s="74"/>
      <c r="O14" s="75"/>
      <c r="P14" s="225"/>
      <c r="Q14" s="215" ph="1"/>
      <c r="R14" s="74"/>
      <c r="S14" s="75"/>
      <c r="T14" s="213"/>
      <c r="U14" s="208"/>
      <c r="V14" s="55"/>
      <c r="X14" s="210"/>
      <c r="Y14" s="74"/>
      <c r="Z14" s="75"/>
      <c r="AA14" s="213"/>
      <c r="AB14" s="215" ph="1"/>
      <c r="AC14" s="74"/>
      <c r="AD14" s="75"/>
      <c r="AE14" s="213"/>
      <c r="AF14" s="208"/>
      <c r="AG14" s="55"/>
      <c r="AI14" s="210"/>
      <c r="AJ14" s="74"/>
      <c r="AK14" s="75"/>
      <c r="AL14" s="213"/>
      <c r="AM14" s="215" ph="1"/>
      <c r="AN14" s="74"/>
      <c r="AO14" s="75"/>
      <c r="AP14" s="213"/>
      <c r="AQ14" s="208"/>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11"/>
      <c r="C15" s="78"/>
      <c r="D15" s="79" ph="1"/>
      <c r="E15" s="80"/>
      <c r="F15" s="80"/>
      <c r="G15" s="78"/>
      <c r="H15" s="79" ph="1"/>
      <c r="I15" s="80"/>
      <c r="J15" s="81" t="s">
        <v>179</v>
      </c>
      <c r="K15" s="55"/>
      <c r="M15" s="211"/>
      <c r="N15" s="118"/>
      <c r="O15" s="119" ph="1"/>
      <c r="P15" s="80"/>
      <c r="Q15" s="80"/>
      <c r="R15" s="78"/>
      <c r="S15" s="79" ph="1"/>
      <c r="T15" s="80"/>
      <c r="U15" s="81" t="s">
        <v>179</v>
      </c>
      <c r="V15" s="55"/>
      <c r="X15" s="211"/>
      <c r="Y15" s="78"/>
      <c r="Z15" s="79" ph="1"/>
      <c r="AA15" s="80"/>
      <c r="AB15" s="80"/>
      <c r="AC15" s="78"/>
      <c r="AD15" s="79" ph="1"/>
      <c r="AE15" s="80"/>
      <c r="AF15" s="81" t="s">
        <v>179</v>
      </c>
      <c r="AG15" s="55"/>
      <c r="AI15" s="211"/>
      <c r="AJ15" s="78"/>
      <c r="AK15" s="79" ph="1"/>
      <c r="AL15" s="80"/>
      <c r="AM15" s="80"/>
      <c r="AN15" s="78"/>
      <c r="AO15" s="79" ph="1"/>
      <c r="AP15" s="80"/>
      <c r="AQ15" s="81" t="s">
        <v>179</v>
      </c>
    </row>
    <row r="16" spans="1:108" ht="24.95" customHeight="1">
      <c r="B16" s="209">
        <v>4</v>
      </c>
      <c r="C16" s="72"/>
      <c r="D16" s="73"/>
      <c r="E16" s="212"/>
      <c r="F16" s="214" t="s" ph="1">
        <v>178</v>
      </c>
      <c r="G16" s="72"/>
      <c r="H16" s="73"/>
      <c r="I16" s="212"/>
      <c r="J16" s="207"/>
      <c r="K16" s="70"/>
      <c r="M16" s="209">
        <v>4</v>
      </c>
      <c r="N16" s="72"/>
      <c r="O16" s="73"/>
      <c r="P16" s="212"/>
      <c r="Q16" s="214" t="s" ph="1">
        <v>178</v>
      </c>
      <c r="R16" s="72"/>
      <c r="S16" s="73"/>
      <c r="T16" s="212"/>
      <c r="U16" s="207"/>
      <c r="V16" s="70"/>
      <c r="X16" s="209">
        <v>4</v>
      </c>
      <c r="Y16" s="72"/>
      <c r="Z16" s="73"/>
      <c r="AA16" s="212"/>
      <c r="AB16" s="214" t="s" ph="1">
        <v>178</v>
      </c>
      <c r="AC16" s="72"/>
      <c r="AD16" s="73"/>
      <c r="AE16" s="212"/>
      <c r="AF16" s="207"/>
      <c r="AG16" s="70"/>
      <c r="AI16" s="209">
        <v>4</v>
      </c>
      <c r="AJ16" s="72"/>
      <c r="AK16" s="73"/>
      <c r="AL16" s="212"/>
      <c r="AM16" s="214" t="s" ph="1">
        <v>178</v>
      </c>
      <c r="AN16" s="72"/>
      <c r="AO16" s="73"/>
      <c r="AP16" s="212"/>
      <c r="AQ16" s="207"/>
    </row>
    <row r="17" spans="2:43" ht="24.95" customHeight="1">
      <c r="B17" s="210"/>
      <c r="C17" s="74"/>
      <c r="D17" s="75"/>
      <c r="E17" s="213"/>
      <c r="F17" s="215" ph="1"/>
      <c r="G17" s="74"/>
      <c r="H17" s="75"/>
      <c r="I17" s="213"/>
      <c r="J17" s="208"/>
      <c r="K17" s="55"/>
      <c r="M17" s="210"/>
      <c r="N17" s="74"/>
      <c r="O17" s="75"/>
      <c r="P17" s="213"/>
      <c r="Q17" s="215" ph="1"/>
      <c r="R17" s="74"/>
      <c r="S17" s="75"/>
      <c r="T17" s="213"/>
      <c r="U17" s="208"/>
      <c r="V17" s="55"/>
      <c r="X17" s="210"/>
      <c r="Y17" s="74"/>
      <c r="Z17" s="75"/>
      <c r="AA17" s="213"/>
      <c r="AB17" s="215" ph="1"/>
      <c r="AC17" s="74"/>
      <c r="AD17" s="75"/>
      <c r="AE17" s="213"/>
      <c r="AF17" s="208"/>
      <c r="AG17" s="55"/>
      <c r="AI17" s="210"/>
      <c r="AJ17" s="74"/>
      <c r="AK17" s="75"/>
      <c r="AL17" s="213"/>
      <c r="AM17" s="215" ph="1"/>
      <c r="AN17" s="74"/>
      <c r="AO17" s="75"/>
      <c r="AP17" s="213"/>
      <c r="AQ17" s="208"/>
    </row>
    <row r="18" spans="2:43" ht="24.95" customHeight="1">
      <c r="B18" s="211"/>
      <c r="C18" s="78"/>
      <c r="D18" s="79" ph="1"/>
      <c r="E18" s="80"/>
      <c r="F18" s="80"/>
      <c r="G18" s="78"/>
      <c r="H18" s="79" ph="1"/>
      <c r="I18" s="80"/>
      <c r="J18" s="81" t="s">
        <v>179</v>
      </c>
      <c r="K18" s="55"/>
      <c r="M18" s="211"/>
      <c r="N18" s="78"/>
      <c r="O18" s="79" ph="1"/>
      <c r="P18" s="80"/>
      <c r="Q18" s="80"/>
      <c r="R18" s="78"/>
      <c r="S18" s="79" ph="1"/>
      <c r="T18" s="80"/>
      <c r="U18" s="81" t="s">
        <v>179</v>
      </c>
      <c r="V18" s="55"/>
      <c r="X18" s="211"/>
      <c r="Y18" s="78"/>
      <c r="Z18" s="79" ph="1"/>
      <c r="AA18" s="80"/>
      <c r="AB18" s="80"/>
      <c r="AC18" s="78"/>
      <c r="AD18" s="79" ph="1"/>
      <c r="AE18" s="80"/>
      <c r="AF18" s="81" t="s">
        <v>179</v>
      </c>
      <c r="AG18" s="55"/>
      <c r="AI18" s="211"/>
      <c r="AJ18" s="78"/>
      <c r="AK18" s="79" ph="1"/>
      <c r="AL18" s="80"/>
      <c r="AM18" s="80"/>
      <c r="AN18" s="78"/>
      <c r="AO18" s="79" ph="1"/>
      <c r="AP18" s="80"/>
      <c r="AQ18" s="81" t="s">
        <v>179</v>
      </c>
    </row>
    <row r="19" spans="2:43" ht="24.95" customHeight="1">
      <c r="B19" s="209">
        <v>5</v>
      </c>
      <c r="C19" s="72"/>
      <c r="D19" s="73"/>
      <c r="E19" s="212"/>
      <c r="F19" s="214" t="s" ph="1">
        <v>178</v>
      </c>
      <c r="G19" s="72"/>
      <c r="H19" s="73"/>
      <c r="I19" s="212"/>
      <c r="J19" s="207"/>
      <c r="K19" s="55"/>
      <c r="M19" s="209">
        <v>5</v>
      </c>
      <c r="N19" s="72"/>
      <c r="O19" s="73"/>
      <c r="P19" s="212"/>
      <c r="Q19" s="214" t="s" ph="1">
        <v>178</v>
      </c>
      <c r="R19" s="72"/>
      <c r="S19" s="73"/>
      <c r="T19" s="212"/>
      <c r="U19" s="207"/>
      <c r="V19" s="55"/>
      <c r="X19" s="209">
        <v>5</v>
      </c>
      <c r="Y19" s="72"/>
      <c r="Z19" s="73"/>
      <c r="AA19" s="212"/>
      <c r="AB19" s="214" t="s" ph="1">
        <v>178</v>
      </c>
      <c r="AC19" s="72"/>
      <c r="AD19" s="73"/>
      <c r="AE19" s="212"/>
      <c r="AF19" s="207"/>
      <c r="AG19" s="55"/>
      <c r="AI19" s="209">
        <v>5</v>
      </c>
      <c r="AJ19" s="72"/>
      <c r="AK19" s="73"/>
      <c r="AL19" s="212"/>
      <c r="AM19" s="214" t="s" ph="1">
        <v>178</v>
      </c>
      <c r="AN19" s="72"/>
      <c r="AO19" s="73"/>
      <c r="AP19" s="212"/>
      <c r="AQ19" s="207"/>
    </row>
    <row r="20" spans="2:43" ht="24.95" customHeight="1">
      <c r="B20" s="210"/>
      <c r="C20" s="74"/>
      <c r="D20" s="75"/>
      <c r="E20" s="213"/>
      <c r="F20" s="215" ph="1"/>
      <c r="G20" s="74"/>
      <c r="H20" s="75"/>
      <c r="I20" s="213"/>
      <c r="J20" s="208"/>
      <c r="K20" s="55"/>
      <c r="M20" s="210"/>
      <c r="N20" s="74"/>
      <c r="O20" s="75"/>
      <c r="P20" s="213"/>
      <c r="Q20" s="215" ph="1"/>
      <c r="R20" s="74"/>
      <c r="S20" s="75"/>
      <c r="T20" s="213"/>
      <c r="U20" s="208"/>
      <c r="V20" s="55"/>
      <c r="X20" s="210"/>
      <c r="Y20" s="74"/>
      <c r="Z20" s="75"/>
      <c r="AA20" s="213"/>
      <c r="AB20" s="215" ph="1"/>
      <c r="AC20" s="74"/>
      <c r="AD20" s="75"/>
      <c r="AE20" s="213"/>
      <c r="AF20" s="208"/>
      <c r="AG20" s="55"/>
      <c r="AI20" s="210"/>
      <c r="AJ20" s="74"/>
      <c r="AK20" s="75"/>
      <c r="AL20" s="213"/>
      <c r="AM20" s="215" ph="1"/>
      <c r="AN20" s="74"/>
      <c r="AO20" s="75"/>
      <c r="AP20" s="213"/>
      <c r="AQ20" s="208"/>
    </row>
    <row r="21" spans="2:43" ht="24.95" customHeight="1">
      <c r="B21" s="211"/>
      <c r="C21" s="78"/>
      <c r="D21" s="79" ph="1"/>
      <c r="E21" s="80"/>
      <c r="F21" s="80"/>
      <c r="G21" s="78"/>
      <c r="H21" s="79" ph="1"/>
      <c r="I21" s="80"/>
      <c r="J21" s="81" t="s">
        <v>179</v>
      </c>
      <c r="K21" s="55"/>
      <c r="M21" s="211"/>
      <c r="N21" s="78"/>
      <c r="O21" s="79" ph="1"/>
      <c r="P21" s="80"/>
      <c r="Q21" s="80"/>
      <c r="R21" s="78"/>
      <c r="S21" s="79" ph="1"/>
      <c r="T21" s="80"/>
      <c r="U21" s="81" t="s">
        <v>179</v>
      </c>
      <c r="V21" s="55"/>
      <c r="X21" s="211"/>
      <c r="Y21" s="78"/>
      <c r="Z21" s="79" ph="1"/>
      <c r="AA21" s="80"/>
      <c r="AB21" s="80"/>
      <c r="AC21" s="78"/>
      <c r="AD21" s="79" ph="1"/>
      <c r="AE21" s="80"/>
      <c r="AF21" s="81" t="s">
        <v>179</v>
      </c>
      <c r="AG21" s="55"/>
      <c r="AI21" s="211"/>
      <c r="AJ21" s="78"/>
      <c r="AK21" s="79" ph="1"/>
      <c r="AL21" s="80"/>
      <c r="AM21" s="80"/>
      <c r="AN21" s="78"/>
      <c r="AO21" s="79" ph="1"/>
      <c r="AP21" s="80"/>
      <c r="AQ21" s="81" t="s">
        <v>179</v>
      </c>
    </row>
    <row r="22" spans="2:43" ht="24.95" customHeight="1">
      <c r="B22" s="209">
        <v>6</v>
      </c>
      <c r="C22" s="72"/>
      <c r="D22" s="73"/>
      <c r="E22" s="212"/>
      <c r="F22" s="214" t="s" ph="1">
        <v>178</v>
      </c>
      <c r="G22" s="72"/>
      <c r="H22" s="73"/>
      <c r="I22" s="212"/>
      <c r="J22" s="207"/>
      <c r="K22" s="70"/>
      <c r="M22" s="209">
        <v>6</v>
      </c>
      <c r="N22" s="72"/>
      <c r="O22" s="73"/>
      <c r="P22" s="212"/>
      <c r="Q22" s="214" t="s" ph="1">
        <v>178</v>
      </c>
      <c r="R22" s="72"/>
      <c r="S22" s="73"/>
      <c r="T22" s="212"/>
      <c r="U22" s="207"/>
      <c r="V22" s="70"/>
      <c r="X22" s="209">
        <v>6</v>
      </c>
      <c r="Y22" s="72"/>
      <c r="Z22" s="73"/>
      <c r="AA22" s="212"/>
      <c r="AB22" s="214" t="s" ph="1">
        <v>178</v>
      </c>
      <c r="AC22" s="72"/>
      <c r="AD22" s="73"/>
      <c r="AE22" s="212"/>
      <c r="AF22" s="207"/>
      <c r="AG22" s="70"/>
      <c r="AI22" s="209">
        <v>6</v>
      </c>
      <c r="AJ22" s="72"/>
      <c r="AK22" s="73"/>
      <c r="AL22" s="212"/>
      <c r="AM22" s="214" t="s" ph="1">
        <v>178</v>
      </c>
      <c r="AN22" s="72"/>
      <c r="AO22" s="73"/>
      <c r="AP22" s="212"/>
      <c r="AQ22" s="207"/>
    </row>
    <row r="23" spans="2:43" ht="24.95" customHeight="1">
      <c r="B23" s="210"/>
      <c r="C23" s="74"/>
      <c r="D23" s="75"/>
      <c r="E23" s="213"/>
      <c r="F23" s="215" ph="1"/>
      <c r="G23" s="74"/>
      <c r="H23" s="75"/>
      <c r="I23" s="213"/>
      <c r="J23" s="208"/>
      <c r="K23" s="55"/>
      <c r="M23" s="210"/>
      <c r="N23" s="74"/>
      <c r="O23" s="75"/>
      <c r="P23" s="213"/>
      <c r="Q23" s="215" ph="1"/>
      <c r="R23" s="74"/>
      <c r="S23" s="75"/>
      <c r="T23" s="213"/>
      <c r="U23" s="208"/>
      <c r="V23" s="55"/>
      <c r="X23" s="210"/>
      <c r="Y23" s="74"/>
      <c r="Z23" s="75"/>
      <c r="AA23" s="213"/>
      <c r="AB23" s="215" ph="1"/>
      <c r="AC23" s="74"/>
      <c r="AD23" s="75"/>
      <c r="AE23" s="213"/>
      <c r="AF23" s="208"/>
      <c r="AG23" s="55"/>
      <c r="AI23" s="210"/>
      <c r="AJ23" s="74"/>
      <c r="AK23" s="75"/>
      <c r="AL23" s="213"/>
      <c r="AM23" s="215" ph="1"/>
      <c r="AN23" s="74"/>
      <c r="AO23" s="75"/>
      <c r="AP23" s="213"/>
      <c r="AQ23" s="208"/>
    </row>
    <row r="24" spans="2:43" ht="24.95" customHeight="1">
      <c r="B24" s="211"/>
      <c r="C24" s="78"/>
      <c r="D24" s="79" ph="1"/>
      <c r="E24" s="80"/>
      <c r="F24" s="80"/>
      <c r="G24" s="78"/>
      <c r="H24" s="79" ph="1"/>
      <c r="I24" s="80"/>
      <c r="J24" s="81" t="s">
        <v>179</v>
      </c>
      <c r="K24" s="55"/>
      <c r="M24" s="211"/>
      <c r="N24" s="78"/>
      <c r="O24" s="79" ph="1"/>
      <c r="P24" s="80"/>
      <c r="Q24" s="80"/>
      <c r="R24" s="78"/>
      <c r="S24" s="79" ph="1"/>
      <c r="T24" s="80"/>
      <c r="U24" s="81" t="s">
        <v>179</v>
      </c>
      <c r="V24" s="55"/>
      <c r="X24" s="211"/>
      <c r="Y24" s="78"/>
      <c r="Z24" s="79" ph="1"/>
      <c r="AA24" s="80"/>
      <c r="AB24" s="80"/>
      <c r="AC24" s="78"/>
      <c r="AD24" s="79" ph="1"/>
      <c r="AE24" s="80"/>
      <c r="AF24" s="81" t="s">
        <v>179</v>
      </c>
      <c r="AG24" s="55"/>
      <c r="AI24" s="211"/>
      <c r="AJ24" s="78"/>
      <c r="AK24" s="79" ph="1"/>
      <c r="AL24" s="80"/>
      <c r="AM24" s="80"/>
      <c r="AN24" s="78"/>
      <c r="AO24" s="79" ph="1"/>
      <c r="AP24" s="80"/>
      <c r="AQ24" s="81" t="s">
        <v>179</v>
      </c>
    </row>
    <row r="25" spans="2:43" ht="24.95" customHeight="1">
      <c r="B25" s="209">
        <v>7</v>
      </c>
      <c r="C25" s="72"/>
      <c r="D25" s="73"/>
      <c r="E25" s="212"/>
      <c r="F25" s="214" t="s" ph="1">
        <v>178</v>
      </c>
      <c r="G25" s="72"/>
      <c r="H25" s="73"/>
      <c r="I25" s="212"/>
      <c r="J25" s="207"/>
      <c r="K25" s="55"/>
      <c r="M25" s="209">
        <v>7</v>
      </c>
      <c r="N25" s="72"/>
      <c r="O25" s="73"/>
      <c r="P25" s="212"/>
      <c r="Q25" s="214" t="s" ph="1">
        <v>178</v>
      </c>
      <c r="R25" s="72"/>
      <c r="S25" s="73"/>
      <c r="T25" s="212"/>
      <c r="U25" s="207"/>
      <c r="V25" s="55"/>
      <c r="X25" s="209">
        <v>7</v>
      </c>
      <c r="Y25" s="72"/>
      <c r="Z25" s="73"/>
      <c r="AA25" s="212"/>
      <c r="AB25" s="214" t="s" ph="1">
        <v>178</v>
      </c>
      <c r="AC25" s="72"/>
      <c r="AD25" s="73"/>
      <c r="AE25" s="212"/>
      <c r="AF25" s="207"/>
      <c r="AG25" s="55"/>
      <c r="AI25" s="209">
        <v>7</v>
      </c>
      <c r="AJ25" s="72"/>
      <c r="AK25" s="73"/>
      <c r="AL25" s="212"/>
      <c r="AM25" s="214" t="s" ph="1">
        <v>178</v>
      </c>
      <c r="AN25" s="72"/>
      <c r="AO25" s="73"/>
      <c r="AP25" s="212"/>
      <c r="AQ25" s="207"/>
    </row>
    <row r="26" spans="2:43" ht="24.95" customHeight="1">
      <c r="B26" s="210"/>
      <c r="C26" s="74"/>
      <c r="D26" s="75"/>
      <c r="E26" s="213"/>
      <c r="F26" s="215" ph="1"/>
      <c r="G26" s="74"/>
      <c r="H26" s="75"/>
      <c r="I26" s="213"/>
      <c r="J26" s="208"/>
      <c r="K26" s="55"/>
      <c r="M26" s="210"/>
      <c r="N26" s="74"/>
      <c r="O26" s="75"/>
      <c r="P26" s="213"/>
      <c r="Q26" s="215" ph="1"/>
      <c r="R26" s="74"/>
      <c r="S26" s="75"/>
      <c r="T26" s="213"/>
      <c r="U26" s="208"/>
      <c r="V26" s="55"/>
      <c r="X26" s="210"/>
      <c r="Y26" s="74"/>
      <c r="Z26" s="75"/>
      <c r="AA26" s="213"/>
      <c r="AB26" s="215" ph="1"/>
      <c r="AC26" s="74"/>
      <c r="AD26" s="75"/>
      <c r="AE26" s="213"/>
      <c r="AF26" s="208"/>
      <c r="AG26" s="55"/>
      <c r="AI26" s="210"/>
      <c r="AJ26" s="74"/>
      <c r="AK26" s="75"/>
      <c r="AL26" s="213"/>
      <c r="AM26" s="215" ph="1"/>
      <c r="AN26" s="74"/>
      <c r="AO26" s="75"/>
      <c r="AP26" s="213"/>
      <c r="AQ26" s="208"/>
    </row>
    <row r="27" spans="2:43" ht="24.95" customHeight="1">
      <c r="B27" s="211"/>
      <c r="C27" s="78"/>
      <c r="D27" s="79" ph="1"/>
      <c r="E27" s="80"/>
      <c r="F27" s="80"/>
      <c r="G27" s="78"/>
      <c r="H27" s="79" ph="1"/>
      <c r="I27" s="80"/>
      <c r="J27" s="81" t="s">
        <v>179</v>
      </c>
      <c r="K27" s="55"/>
      <c r="M27" s="211"/>
      <c r="N27" s="78"/>
      <c r="O27" s="79" ph="1"/>
      <c r="P27" s="80"/>
      <c r="Q27" s="80"/>
      <c r="R27" s="78"/>
      <c r="S27" s="79" ph="1"/>
      <c r="T27" s="80"/>
      <c r="U27" s="81" t="s">
        <v>179</v>
      </c>
      <c r="V27" s="55"/>
      <c r="X27" s="211"/>
      <c r="Y27" s="78"/>
      <c r="Z27" s="79" ph="1"/>
      <c r="AA27" s="80"/>
      <c r="AB27" s="80"/>
      <c r="AC27" s="78"/>
      <c r="AD27" s="79" ph="1"/>
      <c r="AE27" s="80"/>
      <c r="AF27" s="81" t="s">
        <v>179</v>
      </c>
      <c r="AG27" s="55"/>
      <c r="AI27" s="211"/>
      <c r="AJ27" s="78"/>
      <c r="AK27" s="79" ph="1"/>
      <c r="AL27" s="80"/>
      <c r="AM27" s="80"/>
      <c r="AN27" s="78"/>
      <c r="AO27" s="79" ph="1"/>
      <c r="AP27" s="80"/>
      <c r="AQ27" s="81" t="s">
        <v>179</v>
      </c>
    </row>
    <row r="28" spans="2:43" ht="24.95" customHeight="1">
      <c r="B28" s="209">
        <v>8</v>
      </c>
      <c r="C28" s="72"/>
      <c r="D28" s="73"/>
      <c r="E28" s="212"/>
      <c r="F28" s="214" t="s" ph="1">
        <v>178</v>
      </c>
      <c r="G28" s="72"/>
      <c r="H28" s="73"/>
      <c r="I28" s="212"/>
      <c r="J28" s="207"/>
      <c r="K28" s="70"/>
      <c r="M28" s="209">
        <v>8</v>
      </c>
      <c r="N28" s="72"/>
      <c r="O28" s="73"/>
      <c r="P28" s="212"/>
      <c r="Q28" s="214" t="s" ph="1">
        <v>178</v>
      </c>
      <c r="R28" s="72"/>
      <c r="S28" s="73"/>
      <c r="T28" s="212"/>
      <c r="U28" s="207"/>
      <c r="V28" s="70"/>
      <c r="X28" s="209">
        <v>8</v>
      </c>
      <c r="Y28" s="72"/>
      <c r="Z28" s="73"/>
      <c r="AA28" s="212"/>
      <c r="AB28" s="214" t="s" ph="1">
        <v>178</v>
      </c>
      <c r="AC28" s="72"/>
      <c r="AD28" s="73"/>
      <c r="AE28" s="212"/>
      <c r="AF28" s="207"/>
      <c r="AG28" s="70"/>
      <c r="AI28" s="209">
        <v>8</v>
      </c>
      <c r="AJ28" s="72"/>
      <c r="AK28" s="73"/>
      <c r="AL28" s="212"/>
      <c r="AM28" s="214" t="s" ph="1">
        <v>178</v>
      </c>
      <c r="AN28" s="72"/>
      <c r="AO28" s="73"/>
      <c r="AP28" s="212"/>
      <c r="AQ28" s="207"/>
    </row>
    <row r="29" spans="2:43" ht="24.95" customHeight="1">
      <c r="B29" s="210"/>
      <c r="C29" s="74"/>
      <c r="D29" s="75"/>
      <c r="E29" s="213"/>
      <c r="F29" s="215" ph="1"/>
      <c r="G29" s="74"/>
      <c r="H29" s="75"/>
      <c r="I29" s="213"/>
      <c r="J29" s="208"/>
      <c r="K29" s="55"/>
      <c r="M29" s="210"/>
      <c r="N29" s="74"/>
      <c r="O29" s="75"/>
      <c r="P29" s="213"/>
      <c r="Q29" s="215" ph="1"/>
      <c r="R29" s="74"/>
      <c r="S29" s="75"/>
      <c r="T29" s="213"/>
      <c r="U29" s="208"/>
      <c r="V29" s="55"/>
      <c r="X29" s="210"/>
      <c r="Y29" s="74"/>
      <c r="Z29" s="75"/>
      <c r="AA29" s="213"/>
      <c r="AB29" s="215" ph="1"/>
      <c r="AC29" s="74"/>
      <c r="AD29" s="75"/>
      <c r="AE29" s="213"/>
      <c r="AF29" s="208"/>
      <c r="AG29" s="55"/>
      <c r="AI29" s="210"/>
      <c r="AJ29" s="74"/>
      <c r="AK29" s="75"/>
      <c r="AL29" s="213"/>
      <c r="AM29" s="215" ph="1"/>
      <c r="AN29" s="74"/>
      <c r="AO29" s="75"/>
      <c r="AP29" s="213"/>
      <c r="AQ29" s="208"/>
    </row>
    <row r="30" spans="2:43" ht="24.95" customHeight="1">
      <c r="B30" s="211"/>
      <c r="C30" s="78"/>
      <c r="D30" s="79" ph="1"/>
      <c r="E30" s="80"/>
      <c r="F30" s="80"/>
      <c r="G30" s="78"/>
      <c r="H30" s="79" ph="1"/>
      <c r="I30" s="80"/>
      <c r="J30" s="81" t="s">
        <v>179</v>
      </c>
      <c r="K30" s="55"/>
      <c r="M30" s="211"/>
      <c r="N30" s="78"/>
      <c r="O30" s="79" ph="1"/>
      <c r="P30" s="80"/>
      <c r="Q30" s="80"/>
      <c r="R30" s="78"/>
      <c r="S30" s="79" ph="1"/>
      <c r="T30" s="80"/>
      <c r="U30" s="81" t="s">
        <v>179</v>
      </c>
      <c r="V30" s="55"/>
      <c r="X30" s="211"/>
      <c r="Y30" s="78"/>
      <c r="Z30" s="79" ph="1"/>
      <c r="AA30" s="80"/>
      <c r="AB30" s="80"/>
      <c r="AC30" s="78"/>
      <c r="AD30" s="79" ph="1"/>
      <c r="AE30" s="80"/>
      <c r="AF30" s="81" t="s">
        <v>179</v>
      </c>
      <c r="AG30" s="55"/>
      <c r="AI30" s="211"/>
      <c r="AJ30" s="78"/>
      <c r="AK30" s="79" ph="1"/>
      <c r="AL30" s="80"/>
      <c r="AM30" s="80"/>
      <c r="AN30" s="78"/>
      <c r="AO30" s="79" ph="1"/>
      <c r="AP30" s="80"/>
      <c r="AQ30" s="81" t="s">
        <v>179</v>
      </c>
    </row>
    <row r="31" spans="2:43" ht="24.95" customHeight="1">
      <c r="B31" s="209">
        <v>9</v>
      </c>
      <c r="C31" s="72"/>
      <c r="D31" s="73"/>
      <c r="E31" s="212"/>
      <c r="F31" s="214" t="s" ph="1">
        <v>178</v>
      </c>
      <c r="G31" s="72"/>
      <c r="H31" s="73"/>
      <c r="I31" s="212"/>
      <c r="J31" s="207"/>
      <c r="K31" s="55"/>
      <c r="M31" s="209">
        <v>9</v>
      </c>
      <c r="N31" s="72"/>
      <c r="O31" s="73"/>
      <c r="P31" s="212"/>
      <c r="Q31" s="214" t="s" ph="1">
        <v>178</v>
      </c>
      <c r="R31" s="72"/>
      <c r="S31" s="73"/>
      <c r="T31" s="212"/>
      <c r="U31" s="207"/>
      <c r="V31" s="55"/>
      <c r="X31" s="209">
        <v>9</v>
      </c>
      <c r="Y31" s="72"/>
      <c r="Z31" s="73"/>
      <c r="AA31" s="212"/>
      <c r="AB31" s="214" t="s" ph="1">
        <v>178</v>
      </c>
      <c r="AC31" s="72"/>
      <c r="AD31" s="73"/>
      <c r="AE31" s="212"/>
      <c r="AF31" s="207"/>
      <c r="AG31" s="55"/>
      <c r="AI31" s="209">
        <v>9</v>
      </c>
      <c r="AJ31" s="72"/>
      <c r="AK31" s="73"/>
      <c r="AL31" s="212"/>
      <c r="AM31" s="214" t="s" ph="1">
        <v>178</v>
      </c>
      <c r="AN31" s="72"/>
      <c r="AO31" s="73"/>
      <c r="AP31" s="212"/>
      <c r="AQ31" s="207"/>
    </row>
    <row r="32" spans="2:43" ht="24.95" customHeight="1">
      <c r="B32" s="210"/>
      <c r="C32" s="74"/>
      <c r="D32" s="75"/>
      <c r="E32" s="213"/>
      <c r="F32" s="215" ph="1"/>
      <c r="G32" s="74"/>
      <c r="H32" s="75"/>
      <c r="I32" s="213"/>
      <c r="J32" s="208"/>
      <c r="K32" s="55"/>
      <c r="M32" s="210"/>
      <c r="N32" s="74"/>
      <c r="O32" s="75"/>
      <c r="P32" s="213"/>
      <c r="Q32" s="215" ph="1"/>
      <c r="R32" s="74"/>
      <c r="S32" s="75"/>
      <c r="T32" s="213"/>
      <c r="U32" s="208"/>
      <c r="V32" s="55"/>
      <c r="X32" s="210"/>
      <c r="Y32" s="74"/>
      <c r="Z32" s="75"/>
      <c r="AA32" s="213"/>
      <c r="AB32" s="215" ph="1"/>
      <c r="AC32" s="74"/>
      <c r="AD32" s="75"/>
      <c r="AE32" s="213"/>
      <c r="AF32" s="208"/>
      <c r="AG32" s="55"/>
      <c r="AI32" s="210"/>
      <c r="AJ32" s="74"/>
      <c r="AK32" s="75"/>
      <c r="AL32" s="213"/>
      <c r="AM32" s="215" ph="1"/>
      <c r="AN32" s="74"/>
      <c r="AO32" s="75"/>
      <c r="AP32" s="213"/>
      <c r="AQ32" s="208"/>
    </row>
    <row r="33" spans="2:43" ht="24.95" customHeight="1">
      <c r="B33" s="211"/>
      <c r="C33" s="78"/>
      <c r="D33" s="79" ph="1"/>
      <c r="E33" s="80"/>
      <c r="F33" s="80"/>
      <c r="G33" s="78"/>
      <c r="H33" s="79" ph="1"/>
      <c r="I33" s="80"/>
      <c r="J33" s="81" t="s">
        <v>179</v>
      </c>
      <c r="K33" s="55"/>
      <c r="M33" s="211"/>
      <c r="N33" s="78"/>
      <c r="O33" s="79" ph="1"/>
      <c r="P33" s="80"/>
      <c r="Q33" s="80"/>
      <c r="R33" s="78"/>
      <c r="S33" s="79" ph="1"/>
      <c r="T33" s="80"/>
      <c r="U33" s="81" t="s">
        <v>179</v>
      </c>
      <c r="V33" s="55"/>
      <c r="X33" s="211"/>
      <c r="Y33" s="78"/>
      <c r="Z33" s="79" ph="1"/>
      <c r="AA33" s="80"/>
      <c r="AB33" s="80"/>
      <c r="AC33" s="78"/>
      <c r="AD33" s="79" ph="1"/>
      <c r="AE33" s="80"/>
      <c r="AF33" s="81" t="s">
        <v>179</v>
      </c>
      <c r="AG33" s="55"/>
      <c r="AI33" s="211"/>
      <c r="AJ33" s="78"/>
      <c r="AK33" s="79" ph="1"/>
      <c r="AL33" s="80"/>
      <c r="AM33" s="80"/>
      <c r="AN33" s="78"/>
      <c r="AO33" s="79" ph="1"/>
      <c r="AP33" s="80"/>
      <c r="AQ33" s="81" t="s">
        <v>179</v>
      </c>
    </row>
    <row r="34" spans="2:43" ht="24.95" customHeight="1">
      <c r="B34" s="209">
        <v>10</v>
      </c>
      <c r="C34" s="72"/>
      <c r="D34" s="73"/>
      <c r="E34" s="212"/>
      <c r="F34" s="214" t="s" ph="1">
        <v>178</v>
      </c>
      <c r="G34" s="72"/>
      <c r="H34" s="73"/>
      <c r="I34" s="212"/>
      <c r="J34" s="207"/>
      <c r="K34" s="55"/>
      <c r="M34" s="209">
        <v>10</v>
      </c>
      <c r="N34" s="72"/>
      <c r="O34" s="73"/>
      <c r="P34" s="212"/>
      <c r="Q34" s="214" t="s" ph="1">
        <v>178</v>
      </c>
      <c r="R34" s="72"/>
      <c r="S34" s="73"/>
      <c r="T34" s="212"/>
      <c r="U34" s="207"/>
      <c r="V34" s="55"/>
      <c r="X34" s="209">
        <v>10</v>
      </c>
      <c r="Y34" s="72"/>
      <c r="Z34" s="73"/>
      <c r="AA34" s="212"/>
      <c r="AB34" s="214" t="s" ph="1">
        <v>178</v>
      </c>
      <c r="AC34" s="72"/>
      <c r="AD34" s="73"/>
      <c r="AE34" s="212"/>
      <c r="AF34" s="207"/>
      <c r="AG34" s="55"/>
      <c r="AI34" s="209">
        <v>10</v>
      </c>
      <c r="AJ34" s="72"/>
      <c r="AK34" s="73"/>
      <c r="AL34" s="212"/>
      <c r="AM34" s="214" t="s" ph="1">
        <v>178</v>
      </c>
      <c r="AN34" s="72"/>
      <c r="AO34" s="73"/>
      <c r="AP34" s="212"/>
      <c r="AQ34" s="207"/>
    </row>
    <row r="35" spans="2:43" ht="24.95" customHeight="1">
      <c r="B35" s="210"/>
      <c r="C35" s="74"/>
      <c r="D35" s="75"/>
      <c r="E35" s="213"/>
      <c r="F35" s="215" ph="1"/>
      <c r="G35" s="74"/>
      <c r="H35" s="75"/>
      <c r="I35" s="213"/>
      <c r="J35" s="208"/>
      <c r="K35" s="55"/>
      <c r="M35" s="210"/>
      <c r="N35" s="74"/>
      <c r="O35" s="75"/>
      <c r="P35" s="213"/>
      <c r="Q35" s="215" ph="1"/>
      <c r="R35" s="74"/>
      <c r="S35" s="75"/>
      <c r="T35" s="213"/>
      <c r="U35" s="208"/>
      <c r="V35" s="55"/>
      <c r="X35" s="210"/>
      <c r="Y35" s="74"/>
      <c r="Z35" s="75"/>
      <c r="AA35" s="213"/>
      <c r="AB35" s="215" ph="1"/>
      <c r="AC35" s="74"/>
      <c r="AD35" s="75"/>
      <c r="AE35" s="213"/>
      <c r="AF35" s="208"/>
      <c r="AG35" s="55"/>
      <c r="AI35" s="210"/>
      <c r="AJ35" s="74"/>
      <c r="AK35" s="75"/>
      <c r="AL35" s="213"/>
      <c r="AM35" s="215" ph="1"/>
      <c r="AN35" s="74"/>
      <c r="AO35" s="75"/>
      <c r="AP35" s="213"/>
      <c r="AQ35" s="208"/>
    </row>
    <row r="36" spans="2:43" ht="24.95" customHeight="1">
      <c r="B36" s="211"/>
      <c r="C36" s="78"/>
      <c r="D36" s="79" ph="1"/>
      <c r="E36" s="80"/>
      <c r="F36" s="80"/>
      <c r="G36" s="78"/>
      <c r="H36" s="79" ph="1"/>
      <c r="I36" s="80"/>
      <c r="J36" s="81" t="s">
        <v>179</v>
      </c>
      <c r="K36" s="55"/>
      <c r="M36" s="211"/>
      <c r="N36" s="78"/>
      <c r="O36" s="79" ph="1"/>
      <c r="P36" s="80"/>
      <c r="Q36" s="80"/>
      <c r="R36" s="78"/>
      <c r="S36" s="79" ph="1"/>
      <c r="T36" s="80"/>
      <c r="U36" s="81" t="s">
        <v>179</v>
      </c>
      <c r="V36" s="55"/>
      <c r="X36" s="211"/>
      <c r="Y36" s="78"/>
      <c r="Z36" s="79" ph="1"/>
      <c r="AA36" s="80"/>
      <c r="AB36" s="80"/>
      <c r="AC36" s="78"/>
      <c r="AD36" s="79" ph="1"/>
      <c r="AE36" s="80"/>
      <c r="AF36" s="81" t="s">
        <v>179</v>
      </c>
      <c r="AG36" s="55"/>
      <c r="AI36" s="211"/>
      <c r="AJ36" s="78"/>
      <c r="AK36" s="79" ph="1"/>
      <c r="AL36" s="80"/>
      <c r="AM36" s="80"/>
      <c r="AN36" s="78"/>
      <c r="AO36" s="79" ph="1"/>
      <c r="AP36" s="80"/>
      <c r="AQ36" s="81" t="s">
        <v>179</v>
      </c>
    </row>
    <row r="37" spans="2:43" ht="24.95" customHeight="1">
      <c r="F37" s="52" ph="1"/>
      <c r="Q37" s="52" ph="1"/>
      <c r="AB37" s="52" ph="1"/>
      <c r="AM37" s="52" ph="1"/>
    </row>
    <row r="38" spans="2:43" ht="24.95" customHeight="1">
      <c r="D38" s="52" ph="1"/>
      <c r="H38" s="52" ph="1"/>
      <c r="O38" s="52" ph="1"/>
      <c r="S38" s="52" ph="1"/>
      <c r="Z38" s="52" ph="1"/>
      <c r="AD38" s="52" ph="1"/>
      <c r="AK38" s="52" ph="1"/>
      <c r="AO38" s="52" ph="1"/>
    </row>
    <row r="39" spans="2:43" ht="24.95" customHeight="1">
      <c r="F39" s="52" ph="1"/>
      <c r="Q39" s="52" ph="1"/>
      <c r="AB39" s="52" ph="1"/>
      <c r="AM39" s="52" ph="1"/>
    </row>
  </sheetData>
  <mergeCells count="232">
    <mergeCell ref="AQ31:AQ32"/>
    <mergeCell ref="AI34:AI36"/>
    <mergeCell ref="AL34:AL35"/>
    <mergeCell ref="AM34:AM35"/>
    <mergeCell ref="AP34:AP35"/>
    <mergeCell ref="AQ34:AQ35"/>
    <mergeCell ref="J5:J6"/>
    <mergeCell ref="U5:U6"/>
    <mergeCell ref="AF5:AF6"/>
    <mergeCell ref="AQ5:AQ6"/>
    <mergeCell ref="AQ19:AQ20"/>
    <mergeCell ref="AI22:AI24"/>
    <mergeCell ref="AL22:AL23"/>
    <mergeCell ref="AM22:AM23"/>
    <mergeCell ref="AP22:AP23"/>
    <mergeCell ref="AQ22:AQ23"/>
    <mergeCell ref="AI25:AI27"/>
    <mergeCell ref="AQ25:AQ26"/>
    <mergeCell ref="AI28:AI30"/>
    <mergeCell ref="AM28:AM29"/>
    <mergeCell ref="AP28:AP29"/>
    <mergeCell ref="AQ28:AQ29"/>
    <mergeCell ref="AQ7:AQ8"/>
    <mergeCell ref="AI10:AI12"/>
    <mergeCell ref="AL10:AL11"/>
    <mergeCell ref="AM10:AM11"/>
    <mergeCell ref="AP10:AP11"/>
    <mergeCell ref="AQ10:AQ11"/>
    <mergeCell ref="AI13:AI15"/>
    <mergeCell ref="AQ13:AQ14"/>
    <mergeCell ref="AI16:AI18"/>
    <mergeCell ref="AL16:AL17"/>
    <mergeCell ref="AM16:AM17"/>
    <mergeCell ref="AP16:AP17"/>
    <mergeCell ref="AQ16:AQ17"/>
    <mergeCell ref="AL13:AL14"/>
    <mergeCell ref="AP13:AP14"/>
    <mergeCell ref="AI1:AQ1"/>
    <mergeCell ref="AJ2:AQ2"/>
    <mergeCell ref="AI3:AQ3"/>
    <mergeCell ref="AI4:AI6"/>
    <mergeCell ref="AL4:AL6"/>
    <mergeCell ref="AM4:AM6"/>
    <mergeCell ref="AP4:AP6"/>
    <mergeCell ref="U34:U35"/>
    <mergeCell ref="X1:AF1"/>
    <mergeCell ref="Y2:AF2"/>
    <mergeCell ref="AE10:AE11"/>
    <mergeCell ref="AF10:AF11"/>
    <mergeCell ref="AE16:AE17"/>
    <mergeCell ref="AF16:AF17"/>
    <mergeCell ref="AE22:AE23"/>
    <mergeCell ref="AF22:AF23"/>
    <mergeCell ref="X34:X36"/>
    <mergeCell ref="AA34:AA35"/>
    <mergeCell ref="AB34:AB35"/>
    <mergeCell ref="AE34:AE35"/>
    <mergeCell ref="AF34:AF35"/>
    <mergeCell ref="AP31:AP32"/>
    <mergeCell ref="AE31:AE32"/>
    <mergeCell ref="AF31:AF32"/>
    <mergeCell ref="B1:J1"/>
    <mergeCell ref="M1:U1"/>
    <mergeCell ref="N2:U2"/>
    <mergeCell ref="T7:T8"/>
    <mergeCell ref="U7:U8"/>
    <mergeCell ref="M13:M15"/>
    <mergeCell ref="M19:M21"/>
    <mergeCell ref="M25:M27"/>
    <mergeCell ref="T31:T32"/>
    <mergeCell ref="F31:F32"/>
    <mergeCell ref="I31:I32"/>
    <mergeCell ref="J31:J32"/>
    <mergeCell ref="M31:M33"/>
    <mergeCell ref="U31:U32"/>
    <mergeCell ref="E28:E29"/>
    <mergeCell ref="F28:F29"/>
    <mergeCell ref="U13:U14"/>
    <mergeCell ref="B13:B15"/>
    <mergeCell ref="E13:E14"/>
    <mergeCell ref="U10:U11"/>
    <mergeCell ref="B10:B12"/>
    <mergeCell ref="E10:E11"/>
    <mergeCell ref="F10:F11"/>
    <mergeCell ref="I7:I8"/>
    <mergeCell ref="B34:B36"/>
    <mergeCell ref="E34:E35"/>
    <mergeCell ref="F34:F35"/>
    <mergeCell ref="I34:I35"/>
    <mergeCell ref="J34:J35"/>
    <mergeCell ref="M34:M36"/>
    <mergeCell ref="P34:P35"/>
    <mergeCell ref="Q34:Q35"/>
    <mergeCell ref="T34:T35"/>
    <mergeCell ref="X31:X33"/>
    <mergeCell ref="AA31:AA32"/>
    <mergeCell ref="AB31:AB32"/>
    <mergeCell ref="AL31:AL32"/>
    <mergeCell ref="AM31:AM32"/>
    <mergeCell ref="AI31:AI33"/>
    <mergeCell ref="B31:B33"/>
    <mergeCell ref="E31:E32"/>
    <mergeCell ref="AL28:AL29"/>
    <mergeCell ref="AE28:AE29"/>
    <mergeCell ref="AF28:AF29"/>
    <mergeCell ref="U28:U29"/>
    <mergeCell ref="X28:X30"/>
    <mergeCell ref="P31:P32"/>
    <mergeCell ref="Q31:Q32"/>
    <mergeCell ref="AA28:AA29"/>
    <mergeCell ref="AB28:AB29"/>
    <mergeCell ref="P28:P29"/>
    <mergeCell ref="Q28:Q29"/>
    <mergeCell ref="T28:T29"/>
    <mergeCell ref="I28:I29"/>
    <mergeCell ref="J28:J29"/>
    <mergeCell ref="M28:M30"/>
    <mergeCell ref="B28:B30"/>
    <mergeCell ref="B25:B27"/>
    <mergeCell ref="E25:E26"/>
    <mergeCell ref="U22:U23"/>
    <mergeCell ref="X22:X24"/>
    <mergeCell ref="AA22:AA23"/>
    <mergeCell ref="AB22:AB23"/>
    <mergeCell ref="P22:P23"/>
    <mergeCell ref="Q22:Q23"/>
    <mergeCell ref="T22:T23"/>
    <mergeCell ref="I22:I23"/>
    <mergeCell ref="J22:J23"/>
    <mergeCell ref="M22:M24"/>
    <mergeCell ref="B22:B24"/>
    <mergeCell ref="E22:E23"/>
    <mergeCell ref="F22:F23"/>
    <mergeCell ref="U25:U26"/>
    <mergeCell ref="X25:X27"/>
    <mergeCell ref="AA25:AA26"/>
    <mergeCell ref="AB25:AB26"/>
    <mergeCell ref="P25:P26"/>
    <mergeCell ref="Q25:Q26"/>
    <mergeCell ref="T25:T26"/>
    <mergeCell ref="F25:F26"/>
    <mergeCell ref="I25:I26"/>
    <mergeCell ref="AM25:AM26"/>
    <mergeCell ref="AP25:AP26"/>
    <mergeCell ref="AE25:AE26"/>
    <mergeCell ref="AF25:AF26"/>
    <mergeCell ref="J25:J26"/>
    <mergeCell ref="AL25:AL26"/>
    <mergeCell ref="AM19:AM20"/>
    <mergeCell ref="AP19:AP20"/>
    <mergeCell ref="AE19:AE20"/>
    <mergeCell ref="AF19:AF20"/>
    <mergeCell ref="AI19:AI21"/>
    <mergeCell ref="J19:J20"/>
    <mergeCell ref="AL19:AL20"/>
    <mergeCell ref="B19:B21"/>
    <mergeCell ref="E19:E20"/>
    <mergeCell ref="U16:U17"/>
    <mergeCell ref="X16:X18"/>
    <mergeCell ref="AA16:AA17"/>
    <mergeCell ref="AB16:AB17"/>
    <mergeCell ref="P16:P17"/>
    <mergeCell ref="Q16:Q17"/>
    <mergeCell ref="T16:T17"/>
    <mergeCell ref="I16:I17"/>
    <mergeCell ref="J16:J17"/>
    <mergeCell ref="M16:M18"/>
    <mergeCell ref="B16:B18"/>
    <mergeCell ref="E16:E17"/>
    <mergeCell ref="F16:F17"/>
    <mergeCell ref="U19:U20"/>
    <mergeCell ref="X19:X21"/>
    <mergeCell ref="AA19:AA20"/>
    <mergeCell ref="AB19:AB20"/>
    <mergeCell ref="P19:P20"/>
    <mergeCell ref="Q19:Q20"/>
    <mergeCell ref="T19:T20"/>
    <mergeCell ref="F19:F20"/>
    <mergeCell ref="I19:I20"/>
    <mergeCell ref="X13:X15"/>
    <mergeCell ref="AA13:AA14"/>
    <mergeCell ref="AB13:AB14"/>
    <mergeCell ref="P13:P14"/>
    <mergeCell ref="Q13:Q14"/>
    <mergeCell ref="T13:T14"/>
    <mergeCell ref="F13:F14"/>
    <mergeCell ref="I13:I14"/>
    <mergeCell ref="AM13:AM14"/>
    <mergeCell ref="AE13:AE14"/>
    <mergeCell ref="AF13:AF14"/>
    <mergeCell ref="J13:J14"/>
    <mergeCell ref="X10:X12"/>
    <mergeCell ref="AA10:AA11"/>
    <mergeCell ref="AB10:AB11"/>
    <mergeCell ref="P10:P11"/>
    <mergeCell ref="Q10:Q11"/>
    <mergeCell ref="T10:T11"/>
    <mergeCell ref="I10:I11"/>
    <mergeCell ref="J10:J11"/>
    <mergeCell ref="M10:M12"/>
    <mergeCell ref="AP7:AP8"/>
    <mergeCell ref="AE7:AE8"/>
    <mergeCell ref="AF7:AF8"/>
    <mergeCell ref="X7:X9"/>
    <mergeCell ref="AA7:AA8"/>
    <mergeCell ref="AB7:AB8"/>
    <mergeCell ref="P7:P8"/>
    <mergeCell ref="Q7:Q8"/>
    <mergeCell ref="AI7:AI9"/>
    <mergeCell ref="AL7:AL8"/>
    <mergeCell ref="AM7:AM8"/>
    <mergeCell ref="X3:AF3"/>
    <mergeCell ref="X4:X6"/>
    <mergeCell ref="AA4:AA6"/>
    <mergeCell ref="AB4:AB6"/>
    <mergeCell ref="AE4:AE6"/>
    <mergeCell ref="B4:B6"/>
    <mergeCell ref="E4:E6"/>
    <mergeCell ref="F4:F6"/>
    <mergeCell ref="I4:I6"/>
    <mergeCell ref="C2:J2"/>
    <mergeCell ref="M4:M6"/>
    <mergeCell ref="P4:P6"/>
    <mergeCell ref="Q4:Q6"/>
    <mergeCell ref="T4:T6"/>
    <mergeCell ref="B3:J3"/>
    <mergeCell ref="M3:U3"/>
    <mergeCell ref="J7:J8"/>
    <mergeCell ref="M7:M9"/>
    <mergeCell ref="B7:B9"/>
    <mergeCell ref="E7:E8"/>
    <mergeCell ref="F7:F8"/>
  </mergeCells>
  <phoneticPr fontId="3"/>
  <dataValidations count="1">
    <dataValidation imeMode="disabled" allowBlank="1" showInputMessage="1" showErrorMessage="1" sqref="C6:D6 AN24:AO24 C30:D30 C33:D33 G18:H18 G12:H12 AJ12 G15:H15 C21:D21 C24:D24 C27:D27 G6:H6 AN27:AO27 G30:H30 G33:H33 C18:D18 G36:H36 AN12 C15:D15 G21:H21 G24:H24 G27:H27 N6:O6 N9:O9 N30:O30 N33:O33 N36:O36 N12:O12 N15:O15 N18:O18 N21:O21 N24:O24 N27:O27 R6:S6 C12:D12 R30:S30 R33:S33 R36:S36 R12:S12 R15:S15 R18:S18 R21:S21 R24:S24 R27:S27 Y6:Z6 C36:D36 Y30:Z30 Y33:Z33 Y36:Z36 Y12:Z12 Y15:Z15 Y18:Z18 Y21:Z21 Y24:Z24 Y27:Z27 AC6:AD6 C9:D9 AC30:AD30 AC33:AD33 AC36:AD36 AC12:AD12 AC15:AD15 AC18:AD18 AC21:AD21 AC24:AD24 AC27:AD27 AJ6:AK6 G9:H9 AJ30:AK30 AJ33:AK33 AJ36:AK36 Y9:Z9 AJ15:AK15 AJ18:AK18 AJ21:AK21 AJ24:AK24 AJ27:AK27 AN6:AO6 R9:S9 AN30:AO30 AN33:AO33 AN36:AO36 AC9:AD9 AN15:AO15 AN18:AO18 AN21:AO21 AJ9:AK9 AN9:AO9"/>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FF"/>
  </sheetPr>
  <dimension ref="A1:DD39"/>
  <sheetViews>
    <sheetView zoomScale="55" zoomScaleNormal="55" workbookViewId="0"/>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71"/>
      <c r="B1" s="181" t="s">
        <v>255</v>
      </c>
      <c r="C1" s="181"/>
      <c r="D1" s="181"/>
      <c r="E1" s="181"/>
      <c r="F1" s="181"/>
      <c r="G1" s="181"/>
      <c r="H1" s="181"/>
      <c r="I1" s="181"/>
      <c r="J1" s="181"/>
      <c r="K1" s="71"/>
      <c r="L1" s="71"/>
      <c r="M1" s="181" t="s">
        <v>255</v>
      </c>
      <c r="N1" s="181"/>
      <c r="O1" s="181"/>
      <c r="P1" s="181"/>
      <c r="Q1" s="181"/>
      <c r="R1" s="181"/>
      <c r="S1" s="181"/>
      <c r="T1" s="181"/>
      <c r="U1" s="181"/>
      <c r="V1" s="71"/>
      <c r="W1" s="71"/>
      <c r="X1" s="181" t="s">
        <v>255</v>
      </c>
      <c r="Y1" s="181"/>
      <c r="Z1" s="181"/>
      <c r="AA1" s="181"/>
      <c r="AB1" s="181"/>
      <c r="AC1" s="181"/>
      <c r="AD1" s="181"/>
      <c r="AE1" s="181"/>
      <c r="AF1" s="181"/>
      <c r="AG1" s="71"/>
      <c r="AH1" s="71"/>
      <c r="AI1" s="181" t="s">
        <v>255</v>
      </c>
      <c r="AJ1" s="181"/>
      <c r="AK1" s="181"/>
      <c r="AL1" s="181"/>
      <c r="AM1" s="181"/>
      <c r="AN1" s="181"/>
      <c r="AO1" s="181"/>
      <c r="AP1" s="181"/>
      <c r="AQ1" s="181"/>
    </row>
    <row r="2" spans="1:108" s="53" customFormat="1" ht="24.95" customHeight="1">
      <c r="B2" s="63" t="s">
        <v>65</v>
      </c>
      <c r="C2" s="182" t="str">
        <f>'ダブルス　参加申込書'!$A$1</f>
        <v>第14回 岐阜県小学生バドミントン ダブルス大会</v>
      </c>
      <c r="D2" s="183"/>
      <c r="E2" s="183"/>
      <c r="F2" s="183"/>
      <c r="G2" s="183"/>
      <c r="H2" s="183"/>
      <c r="I2" s="183"/>
      <c r="J2" s="184"/>
      <c r="K2" s="54"/>
      <c r="M2" s="63" t="s">
        <v>65</v>
      </c>
      <c r="N2" s="182" t="str">
        <f>'ダブルス　参加申込書'!$A$1</f>
        <v>第14回 岐阜県小学生バドミントン ダブルス大会</v>
      </c>
      <c r="O2" s="183"/>
      <c r="P2" s="183"/>
      <c r="Q2" s="183"/>
      <c r="R2" s="183"/>
      <c r="S2" s="183"/>
      <c r="T2" s="183"/>
      <c r="U2" s="184"/>
      <c r="V2" s="54"/>
      <c r="X2" s="63" t="s">
        <v>65</v>
      </c>
      <c r="Y2" s="182" t="str">
        <f>'ダブルス　参加申込書'!$A$1</f>
        <v>第14回 岐阜県小学生バドミントン ダブルス大会</v>
      </c>
      <c r="Z2" s="183"/>
      <c r="AA2" s="183"/>
      <c r="AB2" s="183"/>
      <c r="AC2" s="183"/>
      <c r="AD2" s="183"/>
      <c r="AE2" s="183"/>
      <c r="AF2" s="184"/>
      <c r="AG2" s="54"/>
      <c r="AI2" s="63" t="s">
        <v>65</v>
      </c>
      <c r="AJ2" s="182" t="str">
        <f>'ダブルス　参加申込書'!$A$1</f>
        <v>第14回 岐阜県小学生バドミントン ダブルス大会</v>
      </c>
      <c r="AK2" s="183"/>
      <c r="AL2" s="183"/>
      <c r="AM2" s="183"/>
      <c r="AN2" s="183"/>
      <c r="AO2" s="183"/>
      <c r="AP2" s="183"/>
      <c r="AQ2" s="184"/>
    </row>
    <row r="3" spans="1:108" s="53" customFormat="1" ht="24.95" customHeight="1">
      <c r="B3" s="228" t="s">
        <v>256</v>
      </c>
      <c r="C3" s="229"/>
      <c r="D3" s="229"/>
      <c r="E3" s="229"/>
      <c r="F3" s="229"/>
      <c r="G3" s="229"/>
      <c r="H3" s="229"/>
      <c r="I3" s="229"/>
      <c r="J3" s="229"/>
      <c r="K3" s="54"/>
      <c r="M3" s="228" t="s">
        <v>257</v>
      </c>
      <c r="N3" s="229"/>
      <c r="O3" s="229"/>
      <c r="P3" s="229"/>
      <c r="Q3" s="229"/>
      <c r="R3" s="229"/>
      <c r="S3" s="229"/>
      <c r="T3" s="229"/>
      <c r="U3" s="229"/>
      <c r="V3" s="54"/>
      <c r="X3" s="228" t="s">
        <v>258</v>
      </c>
      <c r="Y3" s="229"/>
      <c r="Z3" s="229"/>
      <c r="AA3" s="229"/>
      <c r="AB3" s="229"/>
      <c r="AC3" s="229"/>
      <c r="AD3" s="229"/>
      <c r="AE3" s="229"/>
      <c r="AF3" s="229"/>
      <c r="AG3" s="54"/>
      <c r="AI3" s="228" t="s">
        <v>259</v>
      </c>
      <c r="AJ3" s="229"/>
      <c r="AK3" s="229"/>
      <c r="AL3" s="229"/>
      <c r="AM3" s="229"/>
      <c r="AN3" s="229"/>
      <c r="AO3" s="229"/>
      <c r="AP3" s="229"/>
      <c r="AQ3" s="229"/>
    </row>
    <row r="4" spans="1:108" ht="24.95" customHeight="1">
      <c r="B4" s="216" t="s">
        <v>177</v>
      </c>
      <c r="C4" s="72" t="s">
        <v>202</v>
      </c>
      <c r="D4" s="73" t="s">
        <v>203</v>
      </c>
      <c r="E4" s="219" t="s">
        <v>70</v>
      </c>
      <c r="F4" s="222" t="s">
        <v>178</v>
      </c>
      <c r="G4" s="72" t="s">
        <v>202</v>
      </c>
      <c r="H4" s="73" t="s">
        <v>203</v>
      </c>
      <c r="I4" s="219" t="s">
        <v>70</v>
      </c>
      <c r="J4" s="92" t="s">
        <v>69</v>
      </c>
      <c r="K4" s="55"/>
      <c r="M4" s="187" t="s">
        <v>177</v>
      </c>
      <c r="N4" s="72" t="s">
        <v>202</v>
      </c>
      <c r="O4" s="73" t="s">
        <v>203</v>
      </c>
      <c r="P4" s="189" t="s">
        <v>70</v>
      </c>
      <c r="Q4" s="191" t="s">
        <v>178</v>
      </c>
      <c r="R4" s="72" t="s">
        <v>202</v>
      </c>
      <c r="S4" s="73" t="s">
        <v>203</v>
      </c>
      <c r="T4" s="189" t="s">
        <v>70</v>
      </c>
      <c r="U4" s="92" t="s">
        <v>69</v>
      </c>
      <c r="V4" s="55"/>
      <c r="X4" s="187" t="s">
        <v>177</v>
      </c>
      <c r="Y4" s="72" t="s">
        <v>202</v>
      </c>
      <c r="Z4" s="73" t="s">
        <v>203</v>
      </c>
      <c r="AA4" s="189" t="s">
        <v>70</v>
      </c>
      <c r="AB4" s="191" t="s">
        <v>178</v>
      </c>
      <c r="AC4" s="72" t="s">
        <v>202</v>
      </c>
      <c r="AD4" s="73" t="s">
        <v>203</v>
      </c>
      <c r="AE4" s="189" t="s">
        <v>70</v>
      </c>
      <c r="AF4" s="92" t="s">
        <v>69</v>
      </c>
      <c r="AG4" s="55"/>
      <c r="AI4" s="187" t="s">
        <v>177</v>
      </c>
      <c r="AJ4" s="72" t="s">
        <v>202</v>
      </c>
      <c r="AK4" s="73" t="s">
        <v>203</v>
      </c>
      <c r="AL4" s="189" t="s">
        <v>70</v>
      </c>
      <c r="AM4" s="191" t="s">
        <v>178</v>
      </c>
      <c r="AN4" s="72" t="s">
        <v>202</v>
      </c>
      <c r="AO4" s="73" t="s">
        <v>203</v>
      </c>
      <c r="AP4" s="189" t="s">
        <v>70</v>
      </c>
      <c r="AQ4" s="92" t="s">
        <v>69</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17"/>
      <c r="C5" s="74" t="s">
        <v>204</v>
      </c>
      <c r="D5" s="75" t="s">
        <v>205</v>
      </c>
      <c r="E5" s="220"/>
      <c r="F5" s="223"/>
      <c r="G5" s="74" t="s">
        <v>204</v>
      </c>
      <c r="H5" s="75" t="s">
        <v>205</v>
      </c>
      <c r="I5" s="220"/>
      <c r="J5" s="226" t="s">
        <v>71</v>
      </c>
      <c r="K5" s="55"/>
      <c r="M5" s="188"/>
      <c r="N5" s="74" t="s">
        <v>204</v>
      </c>
      <c r="O5" s="75" t="s">
        <v>205</v>
      </c>
      <c r="P5" s="190"/>
      <c r="Q5" s="192"/>
      <c r="R5" s="74" t="s">
        <v>204</v>
      </c>
      <c r="S5" s="75" t="s">
        <v>205</v>
      </c>
      <c r="T5" s="190"/>
      <c r="U5" s="226" t="s">
        <v>71</v>
      </c>
      <c r="V5" s="55"/>
      <c r="X5" s="188"/>
      <c r="Y5" s="74" t="s">
        <v>204</v>
      </c>
      <c r="Z5" s="75" t="s">
        <v>205</v>
      </c>
      <c r="AA5" s="190"/>
      <c r="AB5" s="192"/>
      <c r="AC5" s="74" t="s">
        <v>204</v>
      </c>
      <c r="AD5" s="75" t="s">
        <v>205</v>
      </c>
      <c r="AE5" s="190"/>
      <c r="AF5" s="226" t="s">
        <v>71</v>
      </c>
      <c r="AG5" s="55"/>
      <c r="AI5" s="188"/>
      <c r="AJ5" s="74" t="s">
        <v>204</v>
      </c>
      <c r="AK5" s="75" t="s">
        <v>205</v>
      </c>
      <c r="AL5" s="190"/>
      <c r="AM5" s="192"/>
      <c r="AN5" s="74" t="s">
        <v>204</v>
      </c>
      <c r="AO5" s="75" t="s">
        <v>205</v>
      </c>
      <c r="AP5" s="190"/>
      <c r="AQ5" s="226" t="s">
        <v>71</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18"/>
      <c r="C6" s="76" t="s">
        <v>237</v>
      </c>
      <c r="D6" s="77" ph="1"/>
      <c r="E6" s="221"/>
      <c r="F6" s="224"/>
      <c r="G6" s="76" t="s">
        <v>237</v>
      </c>
      <c r="H6" s="77" ph="1"/>
      <c r="I6" s="221"/>
      <c r="J6" s="227"/>
      <c r="K6" s="55"/>
      <c r="M6" s="204"/>
      <c r="N6" s="76" t="s">
        <v>237</v>
      </c>
      <c r="O6" s="77" ph="1"/>
      <c r="P6" s="205"/>
      <c r="Q6" s="206"/>
      <c r="R6" s="76" t="s">
        <v>237</v>
      </c>
      <c r="S6" s="77" ph="1"/>
      <c r="T6" s="205"/>
      <c r="U6" s="227"/>
      <c r="V6" s="55"/>
      <c r="X6" s="204"/>
      <c r="Y6" s="76" t="s">
        <v>237</v>
      </c>
      <c r="Z6" s="77" ph="1"/>
      <c r="AA6" s="205"/>
      <c r="AB6" s="206"/>
      <c r="AC6" s="76" t="s">
        <v>237</v>
      </c>
      <c r="AD6" s="77" ph="1"/>
      <c r="AE6" s="205"/>
      <c r="AF6" s="227"/>
      <c r="AG6" s="55"/>
      <c r="AI6" s="204"/>
      <c r="AJ6" s="76" t="s">
        <v>237</v>
      </c>
      <c r="AK6" s="77" ph="1"/>
      <c r="AL6" s="205"/>
      <c r="AM6" s="206"/>
      <c r="AN6" s="76" t="s">
        <v>237</v>
      </c>
      <c r="AO6" s="77" ph="1"/>
      <c r="AP6" s="205"/>
      <c r="AQ6" s="227"/>
    </row>
    <row r="7" spans="1:108" ht="24.95" customHeight="1">
      <c r="B7" s="209">
        <v>1</v>
      </c>
      <c r="C7" s="72"/>
      <c r="D7" s="73"/>
      <c r="E7" s="212"/>
      <c r="F7" s="214" t="s" ph="1">
        <v>178</v>
      </c>
      <c r="G7" s="72"/>
      <c r="H7" s="73"/>
      <c r="I7" s="212"/>
      <c r="J7" s="207"/>
      <c r="K7" s="55"/>
      <c r="M7" s="209">
        <v>1</v>
      </c>
      <c r="N7" s="72"/>
      <c r="O7" s="73"/>
      <c r="P7" s="212"/>
      <c r="Q7" s="214" t="s" ph="1">
        <v>178</v>
      </c>
      <c r="R7" s="72"/>
      <c r="S7" s="73"/>
      <c r="T7" s="212"/>
      <c r="U7" s="207"/>
      <c r="V7" s="55"/>
      <c r="X7" s="209">
        <v>1</v>
      </c>
      <c r="Y7" s="72"/>
      <c r="Z7" s="73"/>
      <c r="AA7" s="212"/>
      <c r="AB7" s="214" t="s" ph="1">
        <v>178</v>
      </c>
      <c r="AC7" s="72"/>
      <c r="AD7" s="73"/>
      <c r="AE7" s="212"/>
      <c r="AF7" s="207"/>
      <c r="AG7" s="55"/>
      <c r="AI7" s="209">
        <v>1</v>
      </c>
      <c r="AJ7" s="72"/>
      <c r="AK7" s="73"/>
      <c r="AL7" s="212"/>
      <c r="AM7" s="214" t="s" ph="1">
        <v>178</v>
      </c>
      <c r="AN7" s="72"/>
      <c r="AO7" s="73"/>
      <c r="AP7" s="212"/>
      <c r="AQ7" s="207"/>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10"/>
      <c r="C8" s="74"/>
      <c r="D8" s="75"/>
      <c r="E8" s="213"/>
      <c r="F8" s="215" ph="1"/>
      <c r="G8" s="74"/>
      <c r="H8" s="75"/>
      <c r="I8" s="213"/>
      <c r="J8" s="208"/>
      <c r="K8" s="55"/>
      <c r="M8" s="210"/>
      <c r="N8" s="74"/>
      <c r="O8" s="75"/>
      <c r="P8" s="213"/>
      <c r="Q8" s="215" ph="1"/>
      <c r="R8" s="74"/>
      <c r="S8" s="75"/>
      <c r="T8" s="213"/>
      <c r="U8" s="208"/>
      <c r="V8" s="55"/>
      <c r="X8" s="210"/>
      <c r="Y8" s="74"/>
      <c r="Z8" s="75"/>
      <c r="AA8" s="213"/>
      <c r="AB8" s="215" ph="1"/>
      <c r="AC8" s="74"/>
      <c r="AD8" s="75"/>
      <c r="AE8" s="213"/>
      <c r="AF8" s="208"/>
      <c r="AG8" s="55"/>
      <c r="AI8" s="210"/>
      <c r="AJ8" s="74"/>
      <c r="AK8" s="75"/>
      <c r="AL8" s="213"/>
      <c r="AM8" s="215" ph="1"/>
      <c r="AN8" s="74"/>
      <c r="AO8" s="75"/>
      <c r="AP8" s="213"/>
      <c r="AQ8" s="208"/>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11"/>
      <c r="C9" s="78"/>
      <c r="D9" s="79" ph="1"/>
      <c r="E9" s="80"/>
      <c r="F9" s="80"/>
      <c r="G9" s="78"/>
      <c r="H9" s="79" ph="1"/>
      <c r="I9" s="80"/>
      <c r="J9" s="81" t="s">
        <v>179</v>
      </c>
      <c r="K9" s="55"/>
      <c r="M9" s="211"/>
      <c r="N9" s="78"/>
      <c r="O9" s="79" ph="1"/>
      <c r="P9" s="80"/>
      <c r="Q9" s="80"/>
      <c r="R9" s="78"/>
      <c r="S9" s="79" ph="1"/>
      <c r="T9" s="80"/>
      <c r="U9" s="81" t="s">
        <v>179</v>
      </c>
      <c r="V9" s="55"/>
      <c r="X9" s="211"/>
      <c r="Y9" s="78"/>
      <c r="Z9" s="79" ph="1"/>
      <c r="AA9" s="80"/>
      <c r="AB9" s="80"/>
      <c r="AC9" s="78"/>
      <c r="AD9" s="79" ph="1"/>
      <c r="AE9" s="80"/>
      <c r="AF9" s="81" t="s">
        <v>179</v>
      </c>
      <c r="AG9" s="55"/>
      <c r="AI9" s="211"/>
      <c r="AJ9" s="78"/>
      <c r="AK9" s="79" ph="1"/>
      <c r="AL9" s="80"/>
      <c r="AM9" s="80"/>
      <c r="AN9" s="78"/>
      <c r="AO9" s="79" ph="1"/>
      <c r="AP9" s="80"/>
      <c r="AQ9" s="81" t="s">
        <v>179</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9">
        <v>2</v>
      </c>
      <c r="C10" s="72"/>
      <c r="D10" s="73"/>
      <c r="E10" s="212"/>
      <c r="F10" s="214" t="s" ph="1">
        <v>178</v>
      </c>
      <c r="G10" s="72"/>
      <c r="H10" s="73"/>
      <c r="I10" s="212"/>
      <c r="J10" s="207"/>
      <c r="K10" s="70"/>
      <c r="M10" s="209">
        <v>2</v>
      </c>
      <c r="N10" s="72"/>
      <c r="O10" s="73"/>
      <c r="P10" s="212"/>
      <c r="Q10" s="214" t="s" ph="1">
        <v>178</v>
      </c>
      <c r="R10" s="72"/>
      <c r="S10" s="73"/>
      <c r="T10" s="212"/>
      <c r="U10" s="207"/>
      <c r="V10" s="70"/>
      <c r="X10" s="209">
        <v>2</v>
      </c>
      <c r="Y10" s="72"/>
      <c r="Z10" s="73"/>
      <c r="AA10" s="212"/>
      <c r="AB10" s="214" t="s" ph="1">
        <v>178</v>
      </c>
      <c r="AC10" s="72"/>
      <c r="AD10" s="73"/>
      <c r="AE10" s="212"/>
      <c r="AF10" s="207"/>
      <c r="AG10" s="70"/>
      <c r="AI10" s="209">
        <v>2</v>
      </c>
      <c r="AJ10" s="72"/>
      <c r="AK10" s="73"/>
      <c r="AL10" s="212"/>
      <c r="AM10" s="214" t="s" ph="1">
        <v>178</v>
      </c>
      <c r="AN10" s="72"/>
      <c r="AO10" s="73"/>
      <c r="AP10" s="212"/>
      <c r="AQ10" s="207"/>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10"/>
      <c r="C11" s="74"/>
      <c r="D11" s="75"/>
      <c r="E11" s="213"/>
      <c r="F11" s="215" ph="1"/>
      <c r="G11" s="74"/>
      <c r="H11" s="75"/>
      <c r="I11" s="213"/>
      <c r="J11" s="208"/>
      <c r="K11" s="55"/>
      <c r="M11" s="210"/>
      <c r="N11" s="74"/>
      <c r="O11" s="75"/>
      <c r="P11" s="213"/>
      <c r="Q11" s="215" ph="1"/>
      <c r="R11" s="74"/>
      <c r="S11" s="75"/>
      <c r="T11" s="213"/>
      <c r="U11" s="208"/>
      <c r="V11" s="55"/>
      <c r="X11" s="210"/>
      <c r="Y11" s="74"/>
      <c r="Z11" s="75"/>
      <c r="AA11" s="213"/>
      <c r="AB11" s="215" ph="1"/>
      <c r="AC11" s="74"/>
      <c r="AD11" s="75"/>
      <c r="AE11" s="213"/>
      <c r="AF11" s="208"/>
      <c r="AG11" s="55"/>
      <c r="AI11" s="210"/>
      <c r="AJ11" s="74"/>
      <c r="AK11" s="75"/>
      <c r="AL11" s="213"/>
      <c r="AM11" s="215" ph="1"/>
      <c r="AN11" s="74"/>
      <c r="AO11" s="75"/>
      <c r="AP11" s="213"/>
      <c r="AQ11" s="208"/>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11"/>
      <c r="C12" s="78"/>
      <c r="D12" s="79" ph="1"/>
      <c r="E12" s="80"/>
      <c r="F12" s="80"/>
      <c r="G12" s="78"/>
      <c r="H12" s="79" ph="1"/>
      <c r="I12" s="80"/>
      <c r="J12" s="81" t="s">
        <v>179</v>
      </c>
      <c r="K12" s="55"/>
      <c r="M12" s="211"/>
      <c r="N12" s="78"/>
      <c r="O12" s="79" ph="1"/>
      <c r="P12" s="80"/>
      <c r="Q12" s="80"/>
      <c r="R12" s="78"/>
      <c r="S12" s="79" ph="1"/>
      <c r="T12" s="80"/>
      <c r="U12" s="81" t="s">
        <v>179</v>
      </c>
      <c r="V12" s="55"/>
      <c r="X12" s="211"/>
      <c r="Y12" s="78"/>
      <c r="Z12" s="79" ph="1"/>
      <c r="AA12" s="80"/>
      <c r="AB12" s="80"/>
      <c r="AC12" s="78"/>
      <c r="AD12" s="79" ph="1"/>
      <c r="AE12" s="80"/>
      <c r="AF12" s="81" t="s">
        <v>179</v>
      </c>
      <c r="AG12" s="55"/>
      <c r="AI12" s="211"/>
      <c r="AJ12" s="78"/>
      <c r="AK12" s="79" ph="1"/>
      <c r="AL12" s="80"/>
      <c r="AM12" s="80"/>
      <c r="AN12" s="78"/>
      <c r="AO12" s="79" ph="1"/>
      <c r="AP12" s="80"/>
      <c r="AQ12" s="81" t="s">
        <v>179</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9">
        <v>3</v>
      </c>
      <c r="C13" s="72"/>
      <c r="D13" s="73"/>
      <c r="E13" s="212"/>
      <c r="F13" s="214" t="s" ph="1">
        <v>178</v>
      </c>
      <c r="G13" s="72"/>
      <c r="H13" s="73"/>
      <c r="I13" s="212"/>
      <c r="J13" s="207"/>
      <c r="K13" s="55"/>
      <c r="M13" s="209">
        <v>3</v>
      </c>
      <c r="N13" s="72"/>
      <c r="O13" s="73"/>
      <c r="P13" s="212"/>
      <c r="Q13" s="214" t="s" ph="1">
        <v>178</v>
      </c>
      <c r="R13" s="72"/>
      <c r="S13" s="73"/>
      <c r="T13" s="212"/>
      <c r="U13" s="207"/>
      <c r="V13" s="55"/>
      <c r="X13" s="209">
        <v>3</v>
      </c>
      <c r="Y13" s="72"/>
      <c r="Z13" s="73"/>
      <c r="AA13" s="212"/>
      <c r="AB13" s="214" t="s" ph="1">
        <v>178</v>
      </c>
      <c r="AC13" s="72"/>
      <c r="AD13" s="73"/>
      <c r="AE13" s="212"/>
      <c r="AF13" s="207"/>
      <c r="AG13" s="55"/>
      <c r="AI13" s="209">
        <v>3</v>
      </c>
      <c r="AJ13" s="72"/>
      <c r="AK13" s="73"/>
      <c r="AL13" s="212"/>
      <c r="AM13" s="214" t="s" ph="1">
        <v>178</v>
      </c>
      <c r="AN13" s="72"/>
      <c r="AO13" s="73"/>
      <c r="AP13" s="212"/>
      <c r="AQ13" s="207"/>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10"/>
      <c r="C14" s="74"/>
      <c r="D14" s="75"/>
      <c r="E14" s="213"/>
      <c r="F14" s="215" ph="1"/>
      <c r="G14" s="74"/>
      <c r="H14" s="75"/>
      <c r="I14" s="213"/>
      <c r="J14" s="208"/>
      <c r="K14" s="55"/>
      <c r="M14" s="210"/>
      <c r="N14" s="74"/>
      <c r="O14" s="75"/>
      <c r="P14" s="213"/>
      <c r="Q14" s="215" ph="1"/>
      <c r="R14" s="74"/>
      <c r="S14" s="75"/>
      <c r="T14" s="213"/>
      <c r="U14" s="208"/>
      <c r="V14" s="55"/>
      <c r="X14" s="210"/>
      <c r="Y14" s="74"/>
      <c r="Z14" s="75"/>
      <c r="AA14" s="213"/>
      <c r="AB14" s="215" ph="1"/>
      <c r="AC14" s="74"/>
      <c r="AD14" s="75"/>
      <c r="AE14" s="213"/>
      <c r="AF14" s="208"/>
      <c r="AG14" s="55"/>
      <c r="AI14" s="210"/>
      <c r="AJ14" s="74"/>
      <c r="AK14" s="75"/>
      <c r="AL14" s="213"/>
      <c r="AM14" s="215" ph="1"/>
      <c r="AN14" s="74"/>
      <c r="AO14" s="75"/>
      <c r="AP14" s="213"/>
      <c r="AQ14" s="208"/>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11"/>
      <c r="C15" s="78"/>
      <c r="D15" s="79" ph="1"/>
      <c r="E15" s="80"/>
      <c r="F15" s="80"/>
      <c r="G15" s="78"/>
      <c r="H15" s="79" ph="1"/>
      <c r="I15" s="80"/>
      <c r="J15" s="81" t="s">
        <v>179</v>
      </c>
      <c r="K15" s="55"/>
      <c r="M15" s="211"/>
      <c r="N15" s="78"/>
      <c r="O15" s="79" ph="1"/>
      <c r="P15" s="80"/>
      <c r="Q15" s="80"/>
      <c r="R15" s="78"/>
      <c r="S15" s="79" ph="1"/>
      <c r="T15" s="80"/>
      <c r="U15" s="81" t="s">
        <v>179</v>
      </c>
      <c r="V15" s="55"/>
      <c r="X15" s="211"/>
      <c r="Y15" s="78"/>
      <c r="Z15" s="79" ph="1"/>
      <c r="AA15" s="80"/>
      <c r="AB15" s="80"/>
      <c r="AC15" s="78"/>
      <c r="AD15" s="79" ph="1"/>
      <c r="AE15" s="80"/>
      <c r="AF15" s="81" t="s">
        <v>179</v>
      </c>
      <c r="AG15" s="55"/>
      <c r="AI15" s="211"/>
      <c r="AJ15" s="78"/>
      <c r="AK15" s="79" ph="1"/>
      <c r="AL15" s="80"/>
      <c r="AM15" s="80"/>
      <c r="AN15" s="78"/>
      <c r="AO15" s="79" ph="1"/>
      <c r="AP15" s="80"/>
      <c r="AQ15" s="81" t="s">
        <v>179</v>
      </c>
    </row>
    <row r="16" spans="1:108" ht="24.95" customHeight="1">
      <c r="B16" s="209">
        <v>4</v>
      </c>
      <c r="C16" s="72"/>
      <c r="D16" s="73"/>
      <c r="E16" s="212"/>
      <c r="F16" s="214" t="s" ph="1">
        <v>178</v>
      </c>
      <c r="G16" s="72"/>
      <c r="H16" s="73"/>
      <c r="I16" s="212"/>
      <c r="J16" s="207"/>
      <c r="K16" s="70"/>
      <c r="M16" s="209">
        <v>4</v>
      </c>
      <c r="N16" s="72"/>
      <c r="O16" s="73"/>
      <c r="P16" s="212"/>
      <c r="Q16" s="214" t="s" ph="1">
        <v>178</v>
      </c>
      <c r="R16" s="72"/>
      <c r="S16" s="73"/>
      <c r="T16" s="212"/>
      <c r="U16" s="207"/>
      <c r="V16" s="70"/>
      <c r="X16" s="209">
        <v>4</v>
      </c>
      <c r="Y16" s="72"/>
      <c r="Z16" s="73"/>
      <c r="AA16" s="212"/>
      <c r="AB16" s="214" t="s" ph="1">
        <v>178</v>
      </c>
      <c r="AC16" s="72"/>
      <c r="AD16" s="73"/>
      <c r="AE16" s="212"/>
      <c r="AF16" s="207"/>
      <c r="AG16" s="70"/>
      <c r="AI16" s="209">
        <v>4</v>
      </c>
      <c r="AJ16" s="72"/>
      <c r="AK16" s="73"/>
      <c r="AL16" s="212"/>
      <c r="AM16" s="214" t="s" ph="1">
        <v>178</v>
      </c>
      <c r="AN16" s="72"/>
      <c r="AO16" s="73"/>
      <c r="AP16" s="212"/>
      <c r="AQ16" s="207"/>
    </row>
    <row r="17" spans="2:43" ht="24.95" customHeight="1">
      <c r="B17" s="210"/>
      <c r="C17" s="74"/>
      <c r="D17" s="75"/>
      <c r="E17" s="213"/>
      <c r="F17" s="215" ph="1"/>
      <c r="G17" s="74"/>
      <c r="H17" s="75"/>
      <c r="I17" s="213"/>
      <c r="J17" s="208"/>
      <c r="K17" s="55"/>
      <c r="M17" s="210"/>
      <c r="N17" s="74"/>
      <c r="O17" s="75"/>
      <c r="P17" s="213"/>
      <c r="Q17" s="215" ph="1"/>
      <c r="R17" s="74"/>
      <c r="S17" s="75"/>
      <c r="T17" s="213"/>
      <c r="U17" s="208"/>
      <c r="V17" s="55"/>
      <c r="X17" s="210"/>
      <c r="Y17" s="74"/>
      <c r="Z17" s="75"/>
      <c r="AA17" s="213"/>
      <c r="AB17" s="215" ph="1"/>
      <c r="AC17" s="74"/>
      <c r="AD17" s="75"/>
      <c r="AE17" s="213"/>
      <c r="AF17" s="208"/>
      <c r="AG17" s="55"/>
      <c r="AI17" s="210"/>
      <c r="AJ17" s="74"/>
      <c r="AK17" s="75"/>
      <c r="AL17" s="213"/>
      <c r="AM17" s="215" ph="1"/>
      <c r="AN17" s="74"/>
      <c r="AO17" s="75"/>
      <c r="AP17" s="213"/>
      <c r="AQ17" s="208"/>
    </row>
    <row r="18" spans="2:43" ht="24.95" customHeight="1">
      <c r="B18" s="211"/>
      <c r="C18" s="78"/>
      <c r="D18" s="79" ph="1"/>
      <c r="E18" s="80"/>
      <c r="F18" s="80"/>
      <c r="G18" s="78"/>
      <c r="H18" s="79" ph="1"/>
      <c r="I18" s="80"/>
      <c r="J18" s="81" t="s">
        <v>179</v>
      </c>
      <c r="K18" s="55"/>
      <c r="M18" s="211"/>
      <c r="N18" s="78"/>
      <c r="O18" s="79" ph="1"/>
      <c r="P18" s="80"/>
      <c r="Q18" s="80"/>
      <c r="R18" s="78"/>
      <c r="S18" s="79" ph="1"/>
      <c r="T18" s="80"/>
      <c r="U18" s="81" t="s">
        <v>179</v>
      </c>
      <c r="V18" s="55"/>
      <c r="X18" s="211"/>
      <c r="Y18" s="78"/>
      <c r="Z18" s="79" ph="1"/>
      <c r="AA18" s="80"/>
      <c r="AB18" s="80"/>
      <c r="AC18" s="78"/>
      <c r="AD18" s="79" ph="1"/>
      <c r="AE18" s="80"/>
      <c r="AF18" s="81" t="s">
        <v>179</v>
      </c>
      <c r="AG18" s="55"/>
      <c r="AI18" s="211"/>
      <c r="AJ18" s="78"/>
      <c r="AK18" s="79" ph="1"/>
      <c r="AL18" s="80"/>
      <c r="AM18" s="80"/>
      <c r="AN18" s="78"/>
      <c r="AO18" s="79" ph="1"/>
      <c r="AP18" s="80"/>
      <c r="AQ18" s="81" t="s">
        <v>179</v>
      </c>
    </row>
    <row r="19" spans="2:43" ht="24.95" customHeight="1">
      <c r="B19" s="209">
        <v>5</v>
      </c>
      <c r="C19" s="72"/>
      <c r="D19" s="73"/>
      <c r="E19" s="212"/>
      <c r="F19" s="214" t="s" ph="1">
        <v>178</v>
      </c>
      <c r="G19" s="72"/>
      <c r="H19" s="73"/>
      <c r="I19" s="212"/>
      <c r="J19" s="207"/>
      <c r="K19" s="55"/>
      <c r="M19" s="209">
        <v>5</v>
      </c>
      <c r="N19" s="72"/>
      <c r="O19" s="73"/>
      <c r="P19" s="212"/>
      <c r="Q19" s="214" t="s" ph="1">
        <v>178</v>
      </c>
      <c r="R19" s="72"/>
      <c r="S19" s="73"/>
      <c r="T19" s="212"/>
      <c r="U19" s="207"/>
      <c r="V19" s="55"/>
      <c r="X19" s="209">
        <v>5</v>
      </c>
      <c r="Y19" s="72"/>
      <c r="Z19" s="73"/>
      <c r="AA19" s="212"/>
      <c r="AB19" s="214" t="s" ph="1">
        <v>178</v>
      </c>
      <c r="AC19" s="72"/>
      <c r="AD19" s="73"/>
      <c r="AE19" s="212"/>
      <c r="AF19" s="207"/>
      <c r="AG19" s="55"/>
      <c r="AI19" s="209">
        <v>5</v>
      </c>
      <c r="AJ19" s="72"/>
      <c r="AK19" s="73"/>
      <c r="AL19" s="212"/>
      <c r="AM19" s="214" t="s" ph="1">
        <v>178</v>
      </c>
      <c r="AN19" s="72"/>
      <c r="AO19" s="73"/>
      <c r="AP19" s="212"/>
      <c r="AQ19" s="207"/>
    </row>
    <row r="20" spans="2:43" ht="24.95" customHeight="1">
      <c r="B20" s="210"/>
      <c r="C20" s="74"/>
      <c r="D20" s="75"/>
      <c r="E20" s="213"/>
      <c r="F20" s="215" ph="1"/>
      <c r="G20" s="74"/>
      <c r="H20" s="75"/>
      <c r="I20" s="213"/>
      <c r="J20" s="208"/>
      <c r="K20" s="55"/>
      <c r="M20" s="210"/>
      <c r="N20" s="74"/>
      <c r="O20" s="75"/>
      <c r="P20" s="213"/>
      <c r="Q20" s="215" ph="1"/>
      <c r="R20" s="74"/>
      <c r="S20" s="75"/>
      <c r="T20" s="213"/>
      <c r="U20" s="208"/>
      <c r="V20" s="55"/>
      <c r="X20" s="210"/>
      <c r="Y20" s="74"/>
      <c r="Z20" s="75"/>
      <c r="AA20" s="213"/>
      <c r="AB20" s="215" ph="1"/>
      <c r="AC20" s="74"/>
      <c r="AD20" s="75"/>
      <c r="AE20" s="213"/>
      <c r="AF20" s="208"/>
      <c r="AG20" s="55"/>
      <c r="AI20" s="210"/>
      <c r="AJ20" s="74"/>
      <c r="AK20" s="75"/>
      <c r="AL20" s="213"/>
      <c r="AM20" s="215" ph="1"/>
      <c r="AN20" s="74"/>
      <c r="AO20" s="75"/>
      <c r="AP20" s="213"/>
      <c r="AQ20" s="208"/>
    </row>
    <row r="21" spans="2:43" ht="24.95" customHeight="1">
      <c r="B21" s="211"/>
      <c r="C21" s="78"/>
      <c r="D21" s="79" ph="1"/>
      <c r="E21" s="80"/>
      <c r="F21" s="80"/>
      <c r="G21" s="78"/>
      <c r="H21" s="79" ph="1"/>
      <c r="I21" s="80"/>
      <c r="J21" s="81" t="s">
        <v>179</v>
      </c>
      <c r="K21" s="55"/>
      <c r="M21" s="211"/>
      <c r="N21" s="78"/>
      <c r="O21" s="79" ph="1"/>
      <c r="P21" s="80"/>
      <c r="Q21" s="80"/>
      <c r="R21" s="78"/>
      <c r="S21" s="79" ph="1"/>
      <c r="T21" s="80"/>
      <c r="U21" s="81" t="s">
        <v>179</v>
      </c>
      <c r="V21" s="55"/>
      <c r="X21" s="211"/>
      <c r="Y21" s="78"/>
      <c r="Z21" s="79" ph="1"/>
      <c r="AA21" s="80"/>
      <c r="AB21" s="80"/>
      <c r="AC21" s="78"/>
      <c r="AD21" s="79" ph="1"/>
      <c r="AE21" s="80"/>
      <c r="AF21" s="81" t="s">
        <v>179</v>
      </c>
      <c r="AG21" s="55"/>
      <c r="AI21" s="211"/>
      <c r="AJ21" s="78"/>
      <c r="AK21" s="79" ph="1"/>
      <c r="AL21" s="80"/>
      <c r="AM21" s="80"/>
      <c r="AN21" s="78"/>
      <c r="AO21" s="79" ph="1"/>
      <c r="AP21" s="80"/>
      <c r="AQ21" s="81" t="s">
        <v>179</v>
      </c>
    </row>
    <row r="22" spans="2:43" ht="24.95" customHeight="1">
      <c r="B22" s="209">
        <v>6</v>
      </c>
      <c r="C22" s="72"/>
      <c r="D22" s="73"/>
      <c r="E22" s="212"/>
      <c r="F22" s="214" t="s" ph="1">
        <v>178</v>
      </c>
      <c r="G22" s="72"/>
      <c r="H22" s="73"/>
      <c r="I22" s="212"/>
      <c r="J22" s="207"/>
      <c r="K22" s="70"/>
      <c r="M22" s="209">
        <v>6</v>
      </c>
      <c r="N22" s="72"/>
      <c r="O22" s="73"/>
      <c r="P22" s="212"/>
      <c r="Q22" s="214" t="s" ph="1">
        <v>178</v>
      </c>
      <c r="R22" s="72"/>
      <c r="S22" s="73"/>
      <c r="T22" s="212"/>
      <c r="U22" s="207"/>
      <c r="V22" s="70"/>
      <c r="X22" s="209">
        <v>6</v>
      </c>
      <c r="Y22" s="72"/>
      <c r="Z22" s="73"/>
      <c r="AA22" s="212"/>
      <c r="AB22" s="214" t="s" ph="1">
        <v>178</v>
      </c>
      <c r="AC22" s="72"/>
      <c r="AD22" s="73"/>
      <c r="AE22" s="212"/>
      <c r="AF22" s="207"/>
      <c r="AG22" s="70"/>
      <c r="AI22" s="209">
        <v>6</v>
      </c>
      <c r="AJ22" s="72"/>
      <c r="AK22" s="73"/>
      <c r="AL22" s="212"/>
      <c r="AM22" s="214" t="s" ph="1">
        <v>178</v>
      </c>
      <c r="AN22" s="72"/>
      <c r="AO22" s="73"/>
      <c r="AP22" s="212"/>
      <c r="AQ22" s="207"/>
    </row>
    <row r="23" spans="2:43" ht="24.95" customHeight="1">
      <c r="B23" s="210"/>
      <c r="C23" s="74"/>
      <c r="D23" s="75"/>
      <c r="E23" s="213"/>
      <c r="F23" s="215" ph="1"/>
      <c r="G23" s="74"/>
      <c r="H23" s="75"/>
      <c r="I23" s="213"/>
      <c r="J23" s="208"/>
      <c r="K23" s="55"/>
      <c r="M23" s="210"/>
      <c r="N23" s="74"/>
      <c r="O23" s="75"/>
      <c r="P23" s="213"/>
      <c r="Q23" s="215" ph="1"/>
      <c r="R23" s="74"/>
      <c r="S23" s="75"/>
      <c r="T23" s="213"/>
      <c r="U23" s="208"/>
      <c r="V23" s="55"/>
      <c r="X23" s="210"/>
      <c r="Y23" s="74"/>
      <c r="Z23" s="75"/>
      <c r="AA23" s="213"/>
      <c r="AB23" s="215" ph="1"/>
      <c r="AC23" s="74"/>
      <c r="AD23" s="75"/>
      <c r="AE23" s="213"/>
      <c r="AF23" s="208"/>
      <c r="AG23" s="55"/>
      <c r="AI23" s="210"/>
      <c r="AJ23" s="74"/>
      <c r="AK23" s="75"/>
      <c r="AL23" s="213"/>
      <c r="AM23" s="215" ph="1"/>
      <c r="AN23" s="74"/>
      <c r="AO23" s="75"/>
      <c r="AP23" s="213"/>
      <c r="AQ23" s="208"/>
    </row>
    <row r="24" spans="2:43" ht="24.95" customHeight="1">
      <c r="B24" s="211"/>
      <c r="C24" s="78"/>
      <c r="D24" s="79" ph="1"/>
      <c r="E24" s="80"/>
      <c r="F24" s="80"/>
      <c r="G24" s="78"/>
      <c r="H24" s="79" ph="1"/>
      <c r="I24" s="80"/>
      <c r="J24" s="81" t="s">
        <v>179</v>
      </c>
      <c r="K24" s="55"/>
      <c r="M24" s="211"/>
      <c r="N24" s="78"/>
      <c r="O24" s="79" ph="1"/>
      <c r="P24" s="80"/>
      <c r="Q24" s="80"/>
      <c r="R24" s="78"/>
      <c r="S24" s="79" ph="1"/>
      <c r="T24" s="80"/>
      <c r="U24" s="81" t="s">
        <v>179</v>
      </c>
      <c r="V24" s="55"/>
      <c r="X24" s="211"/>
      <c r="Y24" s="78"/>
      <c r="Z24" s="79" ph="1"/>
      <c r="AA24" s="80"/>
      <c r="AB24" s="80"/>
      <c r="AC24" s="78"/>
      <c r="AD24" s="79" ph="1"/>
      <c r="AE24" s="80"/>
      <c r="AF24" s="81" t="s">
        <v>179</v>
      </c>
      <c r="AG24" s="55"/>
      <c r="AI24" s="211"/>
      <c r="AJ24" s="78"/>
      <c r="AK24" s="79" ph="1"/>
      <c r="AL24" s="80"/>
      <c r="AM24" s="80"/>
      <c r="AN24" s="78"/>
      <c r="AO24" s="79" ph="1"/>
      <c r="AP24" s="80"/>
      <c r="AQ24" s="81" t="s">
        <v>179</v>
      </c>
    </row>
    <row r="25" spans="2:43" ht="24.95" customHeight="1">
      <c r="B25" s="209">
        <v>7</v>
      </c>
      <c r="C25" s="72"/>
      <c r="D25" s="73"/>
      <c r="E25" s="212"/>
      <c r="F25" s="214" t="s" ph="1">
        <v>178</v>
      </c>
      <c r="G25" s="72"/>
      <c r="H25" s="73"/>
      <c r="I25" s="212"/>
      <c r="J25" s="207"/>
      <c r="K25" s="55"/>
      <c r="M25" s="209">
        <v>7</v>
      </c>
      <c r="N25" s="72"/>
      <c r="O25" s="73"/>
      <c r="P25" s="212"/>
      <c r="Q25" s="214" t="s" ph="1">
        <v>178</v>
      </c>
      <c r="R25" s="72"/>
      <c r="S25" s="73"/>
      <c r="T25" s="212"/>
      <c r="U25" s="207"/>
      <c r="V25" s="55"/>
      <c r="X25" s="209">
        <v>7</v>
      </c>
      <c r="Y25" s="72"/>
      <c r="Z25" s="73"/>
      <c r="AA25" s="212"/>
      <c r="AB25" s="214" t="s" ph="1">
        <v>178</v>
      </c>
      <c r="AC25" s="72"/>
      <c r="AD25" s="73"/>
      <c r="AE25" s="212"/>
      <c r="AF25" s="207"/>
      <c r="AG25" s="55"/>
      <c r="AI25" s="209">
        <v>7</v>
      </c>
      <c r="AJ25" s="72"/>
      <c r="AK25" s="73"/>
      <c r="AL25" s="212"/>
      <c r="AM25" s="214" t="s" ph="1">
        <v>178</v>
      </c>
      <c r="AN25" s="72"/>
      <c r="AO25" s="73"/>
      <c r="AP25" s="212"/>
      <c r="AQ25" s="207"/>
    </row>
    <row r="26" spans="2:43" ht="24.95" customHeight="1">
      <c r="B26" s="210"/>
      <c r="C26" s="74"/>
      <c r="D26" s="75"/>
      <c r="E26" s="213"/>
      <c r="F26" s="215" ph="1"/>
      <c r="G26" s="74"/>
      <c r="H26" s="75"/>
      <c r="I26" s="213"/>
      <c r="J26" s="208"/>
      <c r="K26" s="55"/>
      <c r="M26" s="210"/>
      <c r="N26" s="74"/>
      <c r="O26" s="75"/>
      <c r="P26" s="213"/>
      <c r="Q26" s="215" ph="1"/>
      <c r="R26" s="74"/>
      <c r="S26" s="75"/>
      <c r="T26" s="213"/>
      <c r="U26" s="208"/>
      <c r="V26" s="55"/>
      <c r="X26" s="210"/>
      <c r="Y26" s="74"/>
      <c r="Z26" s="75"/>
      <c r="AA26" s="213"/>
      <c r="AB26" s="215" ph="1"/>
      <c r="AC26" s="74"/>
      <c r="AD26" s="75"/>
      <c r="AE26" s="213"/>
      <c r="AF26" s="208"/>
      <c r="AG26" s="55"/>
      <c r="AI26" s="210"/>
      <c r="AJ26" s="74"/>
      <c r="AK26" s="75"/>
      <c r="AL26" s="213"/>
      <c r="AM26" s="215" ph="1"/>
      <c r="AN26" s="74"/>
      <c r="AO26" s="75"/>
      <c r="AP26" s="213"/>
      <c r="AQ26" s="208"/>
    </row>
    <row r="27" spans="2:43" ht="24.95" customHeight="1">
      <c r="B27" s="211"/>
      <c r="C27" s="78"/>
      <c r="D27" s="79" ph="1"/>
      <c r="E27" s="80"/>
      <c r="F27" s="80"/>
      <c r="G27" s="78"/>
      <c r="H27" s="79" ph="1"/>
      <c r="I27" s="80"/>
      <c r="J27" s="81" t="s">
        <v>179</v>
      </c>
      <c r="K27" s="55"/>
      <c r="M27" s="211"/>
      <c r="N27" s="78"/>
      <c r="O27" s="79" ph="1"/>
      <c r="P27" s="80"/>
      <c r="Q27" s="80"/>
      <c r="R27" s="78"/>
      <c r="S27" s="79" ph="1"/>
      <c r="T27" s="80"/>
      <c r="U27" s="81" t="s">
        <v>179</v>
      </c>
      <c r="V27" s="55"/>
      <c r="X27" s="211"/>
      <c r="Y27" s="78"/>
      <c r="Z27" s="79" ph="1"/>
      <c r="AA27" s="80"/>
      <c r="AB27" s="80"/>
      <c r="AC27" s="78"/>
      <c r="AD27" s="79" ph="1"/>
      <c r="AE27" s="80"/>
      <c r="AF27" s="81" t="s">
        <v>179</v>
      </c>
      <c r="AG27" s="55"/>
      <c r="AI27" s="211"/>
      <c r="AJ27" s="78"/>
      <c r="AK27" s="79" ph="1"/>
      <c r="AL27" s="80"/>
      <c r="AM27" s="80"/>
      <c r="AN27" s="78"/>
      <c r="AO27" s="79" ph="1"/>
      <c r="AP27" s="80"/>
      <c r="AQ27" s="81" t="s">
        <v>179</v>
      </c>
    </row>
    <row r="28" spans="2:43" ht="24.95" customHeight="1">
      <c r="B28" s="209">
        <v>8</v>
      </c>
      <c r="C28" s="72"/>
      <c r="D28" s="73"/>
      <c r="E28" s="212"/>
      <c r="F28" s="214" t="s" ph="1">
        <v>178</v>
      </c>
      <c r="G28" s="72"/>
      <c r="H28" s="73"/>
      <c r="I28" s="212"/>
      <c r="J28" s="207"/>
      <c r="K28" s="70"/>
      <c r="M28" s="209">
        <v>8</v>
      </c>
      <c r="N28" s="72"/>
      <c r="O28" s="73"/>
      <c r="P28" s="212"/>
      <c r="Q28" s="214" t="s" ph="1">
        <v>178</v>
      </c>
      <c r="R28" s="72"/>
      <c r="S28" s="73"/>
      <c r="T28" s="212"/>
      <c r="U28" s="207"/>
      <c r="V28" s="70"/>
      <c r="X28" s="209">
        <v>8</v>
      </c>
      <c r="Y28" s="72"/>
      <c r="Z28" s="73"/>
      <c r="AA28" s="212"/>
      <c r="AB28" s="214" t="s" ph="1">
        <v>178</v>
      </c>
      <c r="AC28" s="72"/>
      <c r="AD28" s="73"/>
      <c r="AE28" s="212"/>
      <c r="AF28" s="207"/>
      <c r="AG28" s="70"/>
      <c r="AI28" s="209">
        <v>8</v>
      </c>
      <c r="AJ28" s="72"/>
      <c r="AK28" s="73"/>
      <c r="AL28" s="212"/>
      <c r="AM28" s="214" t="s" ph="1">
        <v>178</v>
      </c>
      <c r="AN28" s="72"/>
      <c r="AO28" s="73"/>
      <c r="AP28" s="212"/>
      <c r="AQ28" s="207"/>
    </row>
    <row r="29" spans="2:43" ht="24.95" customHeight="1">
      <c r="B29" s="210"/>
      <c r="C29" s="74"/>
      <c r="D29" s="75"/>
      <c r="E29" s="213"/>
      <c r="F29" s="215" ph="1"/>
      <c r="G29" s="74"/>
      <c r="H29" s="75"/>
      <c r="I29" s="213"/>
      <c r="J29" s="208"/>
      <c r="K29" s="55"/>
      <c r="M29" s="210"/>
      <c r="N29" s="74"/>
      <c r="O29" s="75"/>
      <c r="P29" s="213"/>
      <c r="Q29" s="215" ph="1"/>
      <c r="R29" s="74"/>
      <c r="S29" s="75"/>
      <c r="T29" s="213"/>
      <c r="U29" s="208"/>
      <c r="V29" s="55"/>
      <c r="X29" s="210"/>
      <c r="Y29" s="74"/>
      <c r="Z29" s="75"/>
      <c r="AA29" s="213"/>
      <c r="AB29" s="215" ph="1"/>
      <c r="AC29" s="74"/>
      <c r="AD29" s="75"/>
      <c r="AE29" s="213"/>
      <c r="AF29" s="208"/>
      <c r="AG29" s="55"/>
      <c r="AI29" s="210"/>
      <c r="AJ29" s="74"/>
      <c r="AK29" s="75"/>
      <c r="AL29" s="213"/>
      <c r="AM29" s="215" ph="1"/>
      <c r="AN29" s="74"/>
      <c r="AO29" s="75"/>
      <c r="AP29" s="213"/>
      <c r="AQ29" s="208"/>
    </row>
    <row r="30" spans="2:43" ht="24.95" customHeight="1">
      <c r="B30" s="211"/>
      <c r="C30" s="78"/>
      <c r="D30" s="79" ph="1"/>
      <c r="E30" s="80"/>
      <c r="F30" s="80"/>
      <c r="G30" s="78"/>
      <c r="H30" s="79" ph="1"/>
      <c r="I30" s="80"/>
      <c r="J30" s="81" t="s">
        <v>179</v>
      </c>
      <c r="K30" s="55"/>
      <c r="M30" s="211"/>
      <c r="N30" s="78"/>
      <c r="O30" s="79" ph="1"/>
      <c r="P30" s="80"/>
      <c r="Q30" s="80"/>
      <c r="R30" s="78"/>
      <c r="S30" s="79" ph="1"/>
      <c r="T30" s="80"/>
      <c r="U30" s="81" t="s">
        <v>179</v>
      </c>
      <c r="V30" s="55"/>
      <c r="X30" s="211"/>
      <c r="Y30" s="78"/>
      <c r="Z30" s="79" ph="1"/>
      <c r="AA30" s="80"/>
      <c r="AB30" s="80"/>
      <c r="AC30" s="78"/>
      <c r="AD30" s="79" ph="1"/>
      <c r="AE30" s="80"/>
      <c r="AF30" s="81" t="s">
        <v>179</v>
      </c>
      <c r="AG30" s="55"/>
      <c r="AI30" s="211"/>
      <c r="AJ30" s="78"/>
      <c r="AK30" s="79" ph="1"/>
      <c r="AL30" s="80"/>
      <c r="AM30" s="80"/>
      <c r="AN30" s="78"/>
      <c r="AO30" s="79" ph="1"/>
      <c r="AP30" s="80"/>
      <c r="AQ30" s="81" t="s">
        <v>179</v>
      </c>
    </row>
    <row r="31" spans="2:43" ht="24.95" customHeight="1">
      <c r="B31" s="209">
        <v>9</v>
      </c>
      <c r="C31" s="72"/>
      <c r="D31" s="73"/>
      <c r="E31" s="212"/>
      <c r="F31" s="214" t="s" ph="1">
        <v>178</v>
      </c>
      <c r="G31" s="72"/>
      <c r="H31" s="73"/>
      <c r="I31" s="212"/>
      <c r="J31" s="207"/>
      <c r="K31" s="55"/>
      <c r="M31" s="209">
        <v>9</v>
      </c>
      <c r="N31" s="72"/>
      <c r="O31" s="73"/>
      <c r="P31" s="212"/>
      <c r="Q31" s="214" t="s" ph="1">
        <v>178</v>
      </c>
      <c r="R31" s="72"/>
      <c r="S31" s="73"/>
      <c r="T31" s="212"/>
      <c r="U31" s="207"/>
      <c r="V31" s="55"/>
      <c r="X31" s="209">
        <v>9</v>
      </c>
      <c r="Y31" s="72"/>
      <c r="Z31" s="73"/>
      <c r="AA31" s="212"/>
      <c r="AB31" s="214" t="s" ph="1">
        <v>178</v>
      </c>
      <c r="AC31" s="72"/>
      <c r="AD31" s="73"/>
      <c r="AE31" s="212"/>
      <c r="AF31" s="207"/>
      <c r="AG31" s="55"/>
      <c r="AI31" s="209">
        <v>9</v>
      </c>
      <c r="AJ31" s="72"/>
      <c r="AK31" s="73"/>
      <c r="AL31" s="212"/>
      <c r="AM31" s="214" t="s" ph="1">
        <v>178</v>
      </c>
      <c r="AN31" s="72"/>
      <c r="AO31" s="73"/>
      <c r="AP31" s="212"/>
      <c r="AQ31" s="207"/>
    </row>
    <row r="32" spans="2:43" ht="24.95" customHeight="1">
      <c r="B32" s="210"/>
      <c r="C32" s="74"/>
      <c r="D32" s="75"/>
      <c r="E32" s="213"/>
      <c r="F32" s="215" ph="1"/>
      <c r="G32" s="74"/>
      <c r="H32" s="75"/>
      <c r="I32" s="213"/>
      <c r="J32" s="208"/>
      <c r="K32" s="55"/>
      <c r="M32" s="210"/>
      <c r="N32" s="74"/>
      <c r="O32" s="75"/>
      <c r="P32" s="213"/>
      <c r="Q32" s="215" ph="1"/>
      <c r="R32" s="74"/>
      <c r="S32" s="75"/>
      <c r="T32" s="213"/>
      <c r="U32" s="208"/>
      <c r="V32" s="55"/>
      <c r="X32" s="210"/>
      <c r="Y32" s="74"/>
      <c r="Z32" s="75"/>
      <c r="AA32" s="213"/>
      <c r="AB32" s="215" ph="1"/>
      <c r="AC32" s="74"/>
      <c r="AD32" s="75"/>
      <c r="AE32" s="213"/>
      <c r="AF32" s="208"/>
      <c r="AG32" s="55"/>
      <c r="AI32" s="210"/>
      <c r="AJ32" s="74"/>
      <c r="AK32" s="75"/>
      <c r="AL32" s="213"/>
      <c r="AM32" s="215" ph="1"/>
      <c r="AN32" s="74"/>
      <c r="AO32" s="75"/>
      <c r="AP32" s="213"/>
      <c r="AQ32" s="208"/>
    </row>
    <row r="33" spans="2:43" ht="24.95" customHeight="1">
      <c r="B33" s="211"/>
      <c r="C33" s="78"/>
      <c r="D33" s="79" ph="1"/>
      <c r="E33" s="80"/>
      <c r="F33" s="80"/>
      <c r="G33" s="78"/>
      <c r="H33" s="79" ph="1"/>
      <c r="I33" s="80"/>
      <c r="J33" s="81" t="s">
        <v>179</v>
      </c>
      <c r="K33" s="55"/>
      <c r="M33" s="211"/>
      <c r="N33" s="78"/>
      <c r="O33" s="79" ph="1"/>
      <c r="P33" s="80"/>
      <c r="Q33" s="80"/>
      <c r="R33" s="78"/>
      <c r="S33" s="79" ph="1"/>
      <c r="T33" s="80"/>
      <c r="U33" s="81" t="s">
        <v>179</v>
      </c>
      <c r="V33" s="55"/>
      <c r="X33" s="211"/>
      <c r="Y33" s="78"/>
      <c r="Z33" s="79" ph="1"/>
      <c r="AA33" s="80"/>
      <c r="AB33" s="80"/>
      <c r="AC33" s="78"/>
      <c r="AD33" s="79" ph="1"/>
      <c r="AE33" s="80"/>
      <c r="AF33" s="81" t="s">
        <v>179</v>
      </c>
      <c r="AG33" s="55"/>
      <c r="AI33" s="211"/>
      <c r="AJ33" s="78"/>
      <c r="AK33" s="79" ph="1"/>
      <c r="AL33" s="80"/>
      <c r="AM33" s="80"/>
      <c r="AN33" s="78"/>
      <c r="AO33" s="79" ph="1"/>
      <c r="AP33" s="80"/>
      <c r="AQ33" s="81" t="s">
        <v>179</v>
      </c>
    </row>
    <row r="34" spans="2:43" ht="24.95" customHeight="1">
      <c r="B34" s="209">
        <v>10</v>
      </c>
      <c r="C34" s="72"/>
      <c r="D34" s="73"/>
      <c r="E34" s="212"/>
      <c r="F34" s="214" t="s" ph="1">
        <v>178</v>
      </c>
      <c r="G34" s="72"/>
      <c r="H34" s="73"/>
      <c r="I34" s="212"/>
      <c r="J34" s="207"/>
      <c r="K34" s="55"/>
      <c r="M34" s="209">
        <v>10</v>
      </c>
      <c r="N34" s="72"/>
      <c r="O34" s="73"/>
      <c r="P34" s="212"/>
      <c r="Q34" s="214" t="s" ph="1">
        <v>178</v>
      </c>
      <c r="R34" s="72"/>
      <c r="S34" s="73"/>
      <c r="T34" s="212"/>
      <c r="U34" s="207"/>
      <c r="V34" s="55"/>
      <c r="X34" s="209">
        <v>10</v>
      </c>
      <c r="Y34" s="72"/>
      <c r="Z34" s="73"/>
      <c r="AA34" s="212"/>
      <c r="AB34" s="214" t="s" ph="1">
        <v>178</v>
      </c>
      <c r="AC34" s="72"/>
      <c r="AD34" s="73"/>
      <c r="AE34" s="212"/>
      <c r="AF34" s="207"/>
      <c r="AG34" s="55"/>
      <c r="AI34" s="209">
        <v>10</v>
      </c>
      <c r="AJ34" s="72"/>
      <c r="AK34" s="73"/>
      <c r="AL34" s="212"/>
      <c r="AM34" s="214" t="s" ph="1">
        <v>178</v>
      </c>
      <c r="AN34" s="72"/>
      <c r="AO34" s="73"/>
      <c r="AP34" s="212"/>
      <c r="AQ34" s="207"/>
    </row>
    <row r="35" spans="2:43" ht="24.95" customHeight="1">
      <c r="B35" s="210"/>
      <c r="C35" s="74"/>
      <c r="D35" s="75"/>
      <c r="E35" s="213"/>
      <c r="F35" s="215" ph="1"/>
      <c r="G35" s="74"/>
      <c r="H35" s="75"/>
      <c r="I35" s="213"/>
      <c r="J35" s="208"/>
      <c r="K35" s="55"/>
      <c r="M35" s="210"/>
      <c r="N35" s="74"/>
      <c r="O35" s="75"/>
      <c r="P35" s="213"/>
      <c r="Q35" s="215" ph="1"/>
      <c r="R35" s="74"/>
      <c r="S35" s="75"/>
      <c r="T35" s="213"/>
      <c r="U35" s="208"/>
      <c r="V35" s="55"/>
      <c r="X35" s="210"/>
      <c r="Y35" s="74"/>
      <c r="Z35" s="75"/>
      <c r="AA35" s="213"/>
      <c r="AB35" s="215" ph="1"/>
      <c r="AC35" s="74"/>
      <c r="AD35" s="75"/>
      <c r="AE35" s="213"/>
      <c r="AF35" s="208"/>
      <c r="AG35" s="55"/>
      <c r="AI35" s="210"/>
      <c r="AJ35" s="74"/>
      <c r="AK35" s="75"/>
      <c r="AL35" s="213"/>
      <c r="AM35" s="215" ph="1"/>
      <c r="AN35" s="74"/>
      <c r="AO35" s="75"/>
      <c r="AP35" s="213"/>
      <c r="AQ35" s="208"/>
    </row>
    <row r="36" spans="2:43" ht="24.95" customHeight="1">
      <c r="B36" s="211"/>
      <c r="C36" s="78"/>
      <c r="D36" s="79" ph="1"/>
      <c r="E36" s="80"/>
      <c r="F36" s="80"/>
      <c r="G36" s="78"/>
      <c r="H36" s="79" ph="1"/>
      <c r="I36" s="80"/>
      <c r="J36" s="81" t="s">
        <v>179</v>
      </c>
      <c r="K36" s="55"/>
      <c r="M36" s="211"/>
      <c r="N36" s="78"/>
      <c r="O36" s="79" ph="1"/>
      <c r="P36" s="80"/>
      <c r="Q36" s="80"/>
      <c r="R36" s="78"/>
      <c r="S36" s="79" ph="1"/>
      <c r="T36" s="80"/>
      <c r="U36" s="81" t="s">
        <v>179</v>
      </c>
      <c r="V36" s="55"/>
      <c r="X36" s="211"/>
      <c r="Y36" s="78"/>
      <c r="Z36" s="79" ph="1"/>
      <c r="AA36" s="80"/>
      <c r="AB36" s="80"/>
      <c r="AC36" s="78"/>
      <c r="AD36" s="79" ph="1"/>
      <c r="AE36" s="80"/>
      <c r="AF36" s="81" t="s">
        <v>179</v>
      </c>
      <c r="AG36" s="55"/>
      <c r="AI36" s="211"/>
      <c r="AJ36" s="78"/>
      <c r="AK36" s="79" ph="1"/>
      <c r="AL36" s="80"/>
      <c r="AM36" s="80"/>
      <c r="AN36" s="78"/>
      <c r="AO36" s="79" ph="1"/>
      <c r="AP36" s="80"/>
      <c r="AQ36" s="81" t="s">
        <v>179</v>
      </c>
    </row>
    <row r="37" spans="2:43" ht="24.95" customHeight="1">
      <c r="D37" s="52" ph="1"/>
      <c r="H37" s="52" ph="1"/>
      <c r="O37" s="52" ph="1"/>
      <c r="S37" s="52" ph="1"/>
      <c r="Z37" s="52" ph="1"/>
      <c r="AD37" s="52" ph="1"/>
      <c r="AK37" s="52" ph="1"/>
      <c r="AO37" s="52" ph="1"/>
    </row>
    <row r="38" spans="2:43" ht="24.95" customHeight="1">
      <c r="F38" s="52" ph="1"/>
      <c r="Q38" s="52" ph="1"/>
      <c r="AB38" s="52" ph="1"/>
      <c r="AM38" s="52" ph="1"/>
    </row>
    <row r="39" spans="2:43" ht="24.95" customHeight="1">
      <c r="F39" s="52" ph="1"/>
      <c r="Q39" s="52" ph="1"/>
      <c r="AB39" s="52" ph="1"/>
      <c r="AM39" s="52" ph="1"/>
    </row>
  </sheetData>
  <mergeCells count="232">
    <mergeCell ref="AM34:AM35"/>
    <mergeCell ref="AP34:AP35"/>
    <mergeCell ref="AQ34:AQ35"/>
    <mergeCell ref="U34:U35"/>
    <mergeCell ref="X34:X36"/>
    <mergeCell ref="AA34:AA35"/>
    <mergeCell ref="AB34:AB35"/>
    <mergeCell ref="AE34:AE35"/>
    <mergeCell ref="AF34:AF35"/>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AM25:AM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AM16:AM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T4:T6"/>
    <mergeCell ref="X4:X6"/>
    <mergeCell ref="AA4:AA6"/>
    <mergeCell ref="AB4:AB6"/>
    <mergeCell ref="AE4:AE6"/>
    <mergeCell ref="AI7:AI9"/>
    <mergeCell ref="AL7:AL8"/>
    <mergeCell ref="AM7:AM8"/>
    <mergeCell ref="AP7:AP8"/>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C2:J2"/>
    <mergeCell ref="N2:U2"/>
    <mergeCell ref="Y2:AF2"/>
    <mergeCell ref="AJ2:AQ2"/>
    <mergeCell ref="B3:J3"/>
    <mergeCell ref="M3:U3"/>
    <mergeCell ref="X3:AF3"/>
    <mergeCell ref="AI3:AQ3"/>
  </mergeCells>
  <phoneticPr fontId="3"/>
  <dataValidations count="1">
    <dataValidation imeMode="disabled" allowBlank="1" showInputMessage="1" showErrorMessage="1" sqref="C6:D6 AN24:AO24 C30:D30 C33:D33 G36:H36 C12:D12 C15:D15 C18:D18 C21:D21 C24:D24 C27:D27 G6:H6 AN27:AO27 G30:H30 G33:H33 C36:D36 G12:H12 G15:H15 G18:H18 G21:H21 G24:H24 G27:H27 N6:O6 AN9:AO9 N30:O30 N33:O33 N36:O36 N12:O12 N15:O15 N18:O18 N21:O21 N24:O24 N27:O27 R6:S6 N9:O9 R30:S30 R33:S33 R36:S36 R12:S12 R15:S15 R18:S18 R21:S21 R24:S24 R27:S27 Y6:Z6 R9:S9 Y30:Z30 Y33:Z33 Y36:Z36 Y12:Z12 Y15:Z15 Y18:Z18 Y21:Z21 Y24:Z24 Y27:Z27 AC6:AD6 Y9:Z9 AC30:AD30 AC33:AD33 AC36:AD36 AC12:AD12 AC15:AD15 AC18:AD18 AC21:AD21 AC24:AD24 AC27:AD27 AJ6:AK6 AC9:AD9 AJ30:AK30 AJ33:AK33 AJ36:AK36 AJ12:AK12 AJ15:AK15 AJ18:AK18 AJ21:AK21 AJ24:AK24 AJ27:AK27 AN6:AO6 AJ9:AK9 AN30:AO30 AN33:AO33 AN36:AO36 AN12:AO12 AN15:AO15 AN18:AO18 AN21:AO21 C9:D9 G9:H9"/>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2"/>
  <sheetViews>
    <sheetView workbookViewId="0"/>
  </sheetViews>
  <sheetFormatPr defaultColWidth="9" defaultRowHeight="21" customHeight="1"/>
  <cols>
    <col min="1" max="1" width="15.875" style="104" customWidth="1"/>
    <col min="2" max="2" width="7.875" style="105" customWidth="1"/>
    <col min="3" max="3" width="43.875" style="104" customWidth="1"/>
    <col min="4" max="4" width="17.875" style="104" customWidth="1"/>
    <col min="5" max="5" width="7.875" style="104" customWidth="1"/>
    <col min="6" max="16384" width="9" style="104"/>
  </cols>
  <sheetData>
    <row r="1" spans="1:4" ht="11.45" customHeight="1">
      <c r="A1" s="106"/>
      <c r="B1" s="106"/>
      <c r="C1" s="106"/>
      <c r="D1" s="106"/>
    </row>
    <row r="2" spans="1:4" ht="33.950000000000003" customHeight="1">
      <c r="A2" s="107" t="s">
        <v>152</v>
      </c>
      <c r="B2" s="107" t="s">
        <v>151</v>
      </c>
      <c r="C2" s="108" t="s">
        <v>153</v>
      </c>
      <c r="D2" s="108" t="s">
        <v>154</v>
      </c>
    </row>
    <row r="3" spans="1:4" ht="21" customHeight="1">
      <c r="A3" s="109">
        <v>5905</v>
      </c>
      <c r="B3" s="109">
        <v>1</v>
      </c>
      <c r="C3" s="110" t="s">
        <v>183</v>
      </c>
      <c r="D3" s="109" t="s">
        <v>184</v>
      </c>
    </row>
    <row r="4" spans="1:4" ht="21" customHeight="1">
      <c r="A4" s="111">
        <v>5922</v>
      </c>
      <c r="B4" s="111">
        <v>2</v>
      </c>
      <c r="C4" s="112" t="s">
        <v>72</v>
      </c>
      <c r="D4" s="111" t="s">
        <v>206</v>
      </c>
    </row>
    <row r="5" spans="1:4" ht="21" customHeight="1">
      <c r="A5" s="109">
        <v>5933</v>
      </c>
      <c r="B5" s="109">
        <v>3</v>
      </c>
      <c r="C5" s="110" t="s">
        <v>73</v>
      </c>
      <c r="D5" s="109" t="s">
        <v>207</v>
      </c>
    </row>
    <row r="6" spans="1:4" ht="21" customHeight="1">
      <c r="A6" s="111">
        <v>5935</v>
      </c>
      <c r="B6" s="111">
        <v>4</v>
      </c>
      <c r="C6" s="112" t="s">
        <v>74</v>
      </c>
      <c r="D6" s="111" t="s">
        <v>208</v>
      </c>
    </row>
    <row r="7" spans="1:4" ht="21" customHeight="1">
      <c r="A7" s="109">
        <v>5936</v>
      </c>
      <c r="B7" s="109">
        <v>5</v>
      </c>
      <c r="C7" s="110" t="s">
        <v>75</v>
      </c>
      <c r="D7" s="109" t="s">
        <v>209</v>
      </c>
    </row>
    <row r="8" spans="1:4" ht="21" customHeight="1">
      <c r="A8" s="111">
        <v>6108</v>
      </c>
      <c r="B8" s="111">
        <v>6</v>
      </c>
      <c r="C8" s="113" t="s">
        <v>76</v>
      </c>
      <c r="D8" s="111" t="s">
        <v>210</v>
      </c>
    </row>
    <row r="9" spans="1:4" ht="21" customHeight="1">
      <c r="A9" s="109">
        <v>6109</v>
      </c>
      <c r="B9" s="109">
        <v>7</v>
      </c>
      <c r="C9" s="110" t="s">
        <v>185</v>
      </c>
      <c r="D9" s="109" t="s">
        <v>211</v>
      </c>
    </row>
    <row r="10" spans="1:4" ht="21" customHeight="1">
      <c r="A10" s="114">
        <v>6107</v>
      </c>
      <c r="B10" s="111">
        <v>8</v>
      </c>
      <c r="C10" s="113" t="s">
        <v>77</v>
      </c>
      <c r="D10" s="114" t="s">
        <v>212</v>
      </c>
    </row>
    <row r="11" spans="1:4" ht="21" customHeight="1">
      <c r="A11" s="109">
        <v>6043</v>
      </c>
      <c r="B11" s="109">
        <v>9</v>
      </c>
      <c r="C11" s="110" t="s">
        <v>213</v>
      </c>
      <c r="D11" s="109" t="s">
        <v>214</v>
      </c>
    </row>
    <row r="12" spans="1:4" ht="21" customHeight="1">
      <c r="A12" s="111">
        <v>6104</v>
      </c>
      <c r="B12" s="111">
        <v>10</v>
      </c>
      <c r="C12" s="112" t="s">
        <v>78</v>
      </c>
      <c r="D12" s="111" t="s">
        <v>215</v>
      </c>
    </row>
    <row r="13" spans="1:4" ht="21" customHeight="1">
      <c r="A13" s="109">
        <v>6045</v>
      </c>
      <c r="B13" s="109">
        <v>11</v>
      </c>
      <c r="C13" s="110" t="s">
        <v>216</v>
      </c>
      <c r="D13" s="109" t="s">
        <v>217</v>
      </c>
    </row>
    <row r="14" spans="1:4" ht="21" customHeight="1">
      <c r="A14" s="111">
        <v>6093</v>
      </c>
      <c r="B14" s="111">
        <v>12</v>
      </c>
      <c r="C14" s="112" t="s">
        <v>79</v>
      </c>
      <c r="D14" s="111" t="s">
        <v>218</v>
      </c>
    </row>
    <row r="15" spans="1:4" ht="21" customHeight="1">
      <c r="A15" s="109">
        <v>6097</v>
      </c>
      <c r="B15" s="109">
        <v>13</v>
      </c>
      <c r="C15" s="110" t="s">
        <v>80</v>
      </c>
      <c r="D15" s="109" t="s">
        <v>219</v>
      </c>
    </row>
    <row r="16" spans="1:4" ht="21" customHeight="1">
      <c r="A16" s="114">
        <v>6100</v>
      </c>
      <c r="B16" s="111">
        <v>14</v>
      </c>
      <c r="C16" s="113" t="s">
        <v>81</v>
      </c>
      <c r="D16" s="114" t="s">
        <v>220</v>
      </c>
    </row>
    <row r="17" spans="1:4" ht="21" customHeight="1">
      <c r="A17" s="109">
        <v>6099</v>
      </c>
      <c r="B17" s="109">
        <v>15</v>
      </c>
      <c r="C17" s="110" t="s">
        <v>82</v>
      </c>
      <c r="D17" s="109" t="s">
        <v>221</v>
      </c>
    </row>
    <row r="18" spans="1:4" ht="21" customHeight="1">
      <c r="A18" s="111">
        <v>6094</v>
      </c>
      <c r="B18" s="111">
        <v>16</v>
      </c>
      <c r="C18" s="112" t="s">
        <v>83</v>
      </c>
      <c r="D18" s="111" t="s">
        <v>222</v>
      </c>
    </row>
    <row r="19" spans="1:4" ht="21" customHeight="1">
      <c r="A19" s="109">
        <v>6105</v>
      </c>
      <c r="B19" s="109">
        <v>17</v>
      </c>
      <c r="C19" s="110" t="s">
        <v>84</v>
      </c>
      <c r="D19" s="109" t="s">
        <v>223</v>
      </c>
    </row>
    <row r="20" spans="1:4" ht="21" customHeight="1">
      <c r="A20" s="111">
        <v>6102</v>
      </c>
      <c r="B20" s="111">
        <v>18</v>
      </c>
      <c r="C20" s="112" t="s">
        <v>85</v>
      </c>
      <c r="D20" s="111" t="s">
        <v>224</v>
      </c>
    </row>
    <row r="21" spans="1:4" ht="21" customHeight="1">
      <c r="A21" s="109">
        <v>6042</v>
      </c>
      <c r="B21" s="109">
        <v>19</v>
      </c>
      <c r="C21" s="110" t="s">
        <v>86</v>
      </c>
      <c r="D21" s="109" t="s">
        <v>225</v>
      </c>
    </row>
    <row r="22" spans="1:4" ht="21" customHeight="1">
      <c r="A22" s="111">
        <v>6118</v>
      </c>
      <c r="B22" s="111">
        <v>20</v>
      </c>
      <c r="C22" s="112" t="s">
        <v>87</v>
      </c>
      <c r="D22" s="111" t="s">
        <v>226</v>
      </c>
    </row>
    <row r="23" spans="1:4" ht="21" customHeight="1">
      <c r="A23" s="109">
        <v>6119</v>
      </c>
      <c r="B23" s="109">
        <v>21</v>
      </c>
      <c r="C23" s="110" t="s">
        <v>88</v>
      </c>
      <c r="D23" s="109" t="s">
        <v>227</v>
      </c>
    </row>
    <row r="24" spans="1:4" ht="21" customHeight="1">
      <c r="A24" s="114">
        <v>6039</v>
      </c>
      <c r="B24" s="111">
        <v>22</v>
      </c>
      <c r="C24" s="113" t="s">
        <v>186</v>
      </c>
      <c r="D24" s="114" t="s">
        <v>187</v>
      </c>
    </row>
    <row r="25" spans="1:4" ht="21" customHeight="1">
      <c r="A25" s="109">
        <v>6101</v>
      </c>
      <c r="B25" s="109">
        <v>23</v>
      </c>
      <c r="C25" s="110" t="s">
        <v>89</v>
      </c>
      <c r="D25" s="109" t="s">
        <v>89</v>
      </c>
    </row>
    <row r="26" spans="1:4" ht="21" customHeight="1">
      <c r="A26" s="111">
        <v>6113</v>
      </c>
      <c r="B26" s="111">
        <v>24</v>
      </c>
      <c r="C26" s="112" t="s">
        <v>90</v>
      </c>
      <c r="D26" s="111" t="s">
        <v>228</v>
      </c>
    </row>
    <row r="27" spans="1:4" ht="21" customHeight="1">
      <c r="A27" s="109">
        <v>6115</v>
      </c>
      <c r="B27" s="109">
        <v>25</v>
      </c>
      <c r="C27" s="110" t="s">
        <v>91</v>
      </c>
      <c r="D27" s="109" t="s">
        <v>229</v>
      </c>
    </row>
    <row r="28" spans="1:4" ht="21" customHeight="1">
      <c r="A28" s="111">
        <v>6019</v>
      </c>
      <c r="B28" s="111">
        <v>26</v>
      </c>
      <c r="C28" s="112" t="s">
        <v>92</v>
      </c>
      <c r="D28" s="111" t="s">
        <v>230</v>
      </c>
    </row>
    <row r="29" spans="1:4" ht="21" customHeight="1">
      <c r="A29" s="109">
        <v>6087</v>
      </c>
      <c r="B29" s="109">
        <v>27</v>
      </c>
      <c r="C29" s="110" t="s">
        <v>93</v>
      </c>
      <c r="D29" s="109" t="s">
        <v>231</v>
      </c>
    </row>
    <row r="30" spans="1:4" ht="21" customHeight="1">
      <c r="A30" s="114">
        <v>6103</v>
      </c>
      <c r="B30" s="111">
        <v>28</v>
      </c>
      <c r="C30" s="113" t="s">
        <v>232</v>
      </c>
      <c r="D30" s="114" t="s">
        <v>233</v>
      </c>
    </row>
    <row r="31" spans="1:4" ht="21" customHeight="1">
      <c r="A31" s="109">
        <v>24964</v>
      </c>
      <c r="B31" s="109">
        <v>29</v>
      </c>
      <c r="C31" s="110" t="s">
        <v>234</v>
      </c>
      <c r="D31" s="109" t="s">
        <v>188</v>
      </c>
    </row>
    <row r="32" spans="1:4" ht="21" customHeight="1">
      <c r="A32" s="114">
        <v>6090</v>
      </c>
      <c r="B32" s="111">
        <v>30</v>
      </c>
      <c r="C32" s="113" t="s">
        <v>235</v>
      </c>
      <c r="D32" s="114" t="s">
        <v>236</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0"/>
  <sheetViews>
    <sheetView workbookViewId="0"/>
  </sheetViews>
  <sheetFormatPr defaultColWidth="9" defaultRowHeight="13.5"/>
  <cols>
    <col min="1" max="1" width="12.625" style="120" customWidth="1"/>
    <col min="2" max="3" width="11.625" style="120" customWidth="1"/>
    <col min="4" max="4" width="15.625" style="120" customWidth="1"/>
    <col min="5" max="5" width="4.625" style="120" customWidth="1"/>
    <col min="6" max="6" width="3.625" style="120" customWidth="1"/>
    <col min="7" max="7" width="12.625" style="120" customWidth="1"/>
    <col min="8" max="9" width="11.625" style="120" customWidth="1"/>
    <col min="10" max="10" width="15.625" style="120" customWidth="1"/>
    <col min="11" max="11" width="4.625" style="120" customWidth="1"/>
    <col min="12" max="12" width="3.625" style="120" customWidth="1"/>
    <col min="13" max="13" width="12.625" style="120" customWidth="1"/>
    <col min="14" max="15" width="11.625" style="120" customWidth="1"/>
    <col min="16" max="16" width="15.625" style="120" customWidth="1"/>
    <col min="17" max="17" width="4.625" style="120" customWidth="1"/>
    <col min="18" max="18" width="3.625" style="120" customWidth="1"/>
    <col min="19" max="19" width="12.625" style="120" customWidth="1"/>
    <col min="20" max="21" width="11.625" style="120" customWidth="1"/>
    <col min="22" max="22" width="15.625" style="120" customWidth="1"/>
    <col min="23" max="23" width="4.625" style="120" customWidth="1"/>
    <col min="24" max="16384" width="9" style="120"/>
  </cols>
  <sheetData>
    <row r="1" spans="1:37" ht="21" customHeight="1">
      <c r="A1" s="120" t="s">
        <v>264</v>
      </c>
    </row>
    <row r="2" spans="1:37" ht="21" customHeight="1"/>
    <row r="3" spans="1:37" ht="21" customHeight="1" thickBot="1">
      <c r="A3" s="120" t="str">
        <f>'ダブルス　男子'!B3</f>
        <v>新６年生以下男子</v>
      </c>
      <c r="G3" s="120" t="str">
        <f>'ダブルス　男子'!M3</f>
        <v>新５年生以下男子</v>
      </c>
      <c r="M3" s="120" t="str">
        <f>'ダブルス　男子'!X3</f>
        <v>新４年生以下男子</v>
      </c>
      <c r="S3" s="120" t="str">
        <f>'ダブルス　男子'!AI3</f>
        <v>新３年生以下男子</v>
      </c>
    </row>
    <row r="4" spans="1:37" ht="21" customHeight="1" thickBot="1">
      <c r="A4" s="121" t="s">
        <v>260</v>
      </c>
      <c r="B4" s="122" t="s">
        <v>261</v>
      </c>
      <c r="C4" s="122" t="s">
        <v>262</v>
      </c>
      <c r="D4" s="122" t="s">
        <v>265</v>
      </c>
      <c r="E4" s="123" t="s">
        <v>263</v>
      </c>
      <c r="G4" s="121" t="s">
        <v>260</v>
      </c>
      <c r="H4" s="122" t="s">
        <v>261</v>
      </c>
      <c r="I4" s="122" t="s">
        <v>262</v>
      </c>
      <c r="J4" s="122" t="s">
        <v>265</v>
      </c>
      <c r="K4" s="123" t="s">
        <v>263</v>
      </c>
      <c r="M4" s="121" t="s">
        <v>260</v>
      </c>
      <c r="N4" s="122" t="s">
        <v>261</v>
      </c>
      <c r="O4" s="122" t="s">
        <v>262</v>
      </c>
      <c r="P4" s="122" t="s">
        <v>265</v>
      </c>
      <c r="Q4" s="123" t="s">
        <v>263</v>
      </c>
      <c r="S4" s="121" t="s">
        <v>260</v>
      </c>
      <c r="T4" s="122" t="s">
        <v>261</v>
      </c>
      <c r="U4" s="122" t="s">
        <v>262</v>
      </c>
      <c r="V4" s="122" t="s">
        <v>265</v>
      </c>
      <c r="W4" s="123" t="s">
        <v>263</v>
      </c>
    </row>
    <row r="5" spans="1:37" ht="21" customHeight="1">
      <c r="A5" s="124" t="str">
        <f>'ダブルス　男子'!C8&amp;"　"&amp;'ダブルス　男子'!D8</f>
        <v>　</v>
      </c>
      <c r="B5" s="125" t="str">
        <f>IF('ダブルス　男子'!J7=0,"",'ダブルス　男子'!J7)</f>
        <v/>
      </c>
      <c r="C5" s="126" t="str">
        <f>IF('ダブルス　男子'!C9=0,"",'ダブルス　男子'!C9)</f>
        <v/>
      </c>
      <c r="D5" s="127" t="str">
        <f>'ダブルス　男子'!C7&amp;"　"&amp;'ダブルス　男子'!D7</f>
        <v>　</v>
      </c>
      <c r="E5" s="128" t="str">
        <f>IF('ダブルス　男子'!E7=0,"",'ダブルス　男子'!E7)</f>
        <v/>
      </c>
      <c r="G5" s="124" t="str">
        <f>'ダブルス　男子'!N8&amp;"　"&amp;'ダブルス　男子'!O8</f>
        <v>　</v>
      </c>
      <c r="H5" s="125" t="str">
        <f>IF('ダブルス　男子'!U7=0,"",'ダブルス　男子'!U7)</f>
        <v/>
      </c>
      <c r="I5" s="126" t="str">
        <f>IF('ダブルス　男子'!N9=0,"",'ダブルス　男子'!N9)</f>
        <v/>
      </c>
      <c r="J5" s="127" t="str">
        <f>'ダブルス　男子'!N7&amp;"　"&amp;'ダブルス　男子'!O7</f>
        <v>　</v>
      </c>
      <c r="K5" s="128" t="str">
        <f>IF('ダブルス　男子'!P7=0,"",'ダブルス　男子'!P7)</f>
        <v/>
      </c>
      <c r="M5" s="124" t="str">
        <f>'ダブルス　男子'!Y8&amp;"　"&amp;'ダブルス　男子'!Z8</f>
        <v>　</v>
      </c>
      <c r="N5" s="125" t="str">
        <f>IF('ダブルス　男子'!AF7=0,"",'ダブルス　男子'!AF7)</f>
        <v/>
      </c>
      <c r="O5" s="126" t="str">
        <f>IF('ダブルス　男子'!Y9=0,"",'ダブルス　男子'!Y9)</f>
        <v/>
      </c>
      <c r="P5" s="127" t="str">
        <f>'ダブルス　男子'!Y7&amp;"　"&amp;'ダブルス　男子'!Z7</f>
        <v>　</v>
      </c>
      <c r="Q5" s="128" t="str">
        <f>IF('ダブルス　男子'!AA7=0,"",'ダブルス　男子'!AA7)</f>
        <v/>
      </c>
      <c r="S5" s="124" t="str">
        <f>'ダブルス　男子'!AJ8&amp;"　"&amp;'ダブルス　男子'!AK8</f>
        <v>　</v>
      </c>
      <c r="T5" s="125" t="str">
        <f>IF('ダブルス　男子'!AQ7=0,"",'ダブルス　男子'!AQ7)</f>
        <v/>
      </c>
      <c r="U5" s="126" t="str">
        <f>IF('ダブルス　男子'!AJ9=0,"",'ダブルス　男子'!AJ9)</f>
        <v/>
      </c>
      <c r="V5" s="127" t="str">
        <f>'ダブルス　男子'!AJ7&amp;"　"&amp;'ダブルス　男子'!AK7</f>
        <v>　</v>
      </c>
      <c r="W5" s="128" t="str">
        <f>IF('ダブルス　男子'!AL7=0,"",'ダブルス　男子'!AL7)</f>
        <v/>
      </c>
      <c r="X5" s="120" ph="1"/>
      <c r="AA5" s="120" ph="1"/>
      <c r="AC5" s="120" ph="1"/>
      <c r="AF5" s="120" ph="1"/>
      <c r="AH5" s="120" ph="1"/>
      <c r="AK5" s="120" ph="1"/>
    </row>
    <row r="6" spans="1:37" ht="21" customHeight="1" thickBot="1">
      <c r="A6" s="129" t="str">
        <f>'ダブルス　男子'!G8&amp;"　"&amp;'ダブルス　男子'!H8</f>
        <v>　</v>
      </c>
      <c r="B6" s="130" t="str">
        <f>IF('ダブルス　男子'!J7=0,"",'ダブルス　男子'!J7)</f>
        <v/>
      </c>
      <c r="C6" s="130" t="str">
        <f>IF('ダブルス　男子'!G9=0,"",'ダブルス　男子'!G9)</f>
        <v/>
      </c>
      <c r="D6" s="131" t="str">
        <f>'ダブルス　男子'!G7&amp;"　"&amp;'ダブルス　男子'!H7</f>
        <v>　</v>
      </c>
      <c r="E6" s="132" t="str">
        <f>IF('ダブルス　男子'!I7=0,"",'ダブルス　男子'!I7)</f>
        <v/>
      </c>
      <c r="G6" s="129" t="str">
        <f>'ダブルス　男子'!R8&amp;"　"&amp;'ダブルス　男子'!S8</f>
        <v>　</v>
      </c>
      <c r="H6" s="130" t="str">
        <f>IF('ダブルス　男子'!U7=0,"",'ダブルス　男子'!U7)</f>
        <v/>
      </c>
      <c r="I6" s="130" t="str">
        <f>IF('ダブルス　男子'!R9=0,"",'ダブルス　男子'!R9)</f>
        <v/>
      </c>
      <c r="J6" s="131" t="str">
        <f>'ダブルス　男子'!R7&amp;"　"&amp;'ダブルス　男子'!S7</f>
        <v>　</v>
      </c>
      <c r="K6" s="132" t="str">
        <f>IF('ダブルス　男子'!T7=0,"",'ダブルス　男子'!T7)</f>
        <v/>
      </c>
      <c r="M6" s="129" t="str">
        <f>'ダブルス　男子'!AC8&amp;"　"&amp;'ダブルス　男子'!AD8</f>
        <v>　</v>
      </c>
      <c r="N6" s="130" t="str">
        <f>IF('ダブルス　男子'!AF7=0,"",'ダブルス　男子'!AF7)</f>
        <v/>
      </c>
      <c r="O6" s="130" t="str">
        <f>IF('ダブルス　男子'!AC9=0,"",'ダブルス　男子'!AC9)</f>
        <v/>
      </c>
      <c r="P6" s="131" t="str">
        <f>'ダブルス　男子'!AC7&amp;"　"&amp;'ダブルス　男子'!AD7</f>
        <v>　</v>
      </c>
      <c r="Q6" s="132" t="str">
        <f>IF('ダブルス　男子'!AE7=0,"",'ダブルス　男子'!AE7)</f>
        <v/>
      </c>
      <c r="S6" s="129" t="str">
        <f>'ダブルス　男子'!AN8&amp;"　"&amp;'ダブルス　男子'!AO8</f>
        <v>　</v>
      </c>
      <c r="T6" s="130" t="str">
        <f>IF('ダブルス　男子'!AQ7=0,"",'ダブルス　男子'!AQ7)</f>
        <v/>
      </c>
      <c r="U6" s="130" t="str">
        <f>IF('ダブルス　男子'!AN9=0,"",'ダブルス　男子'!AN9)</f>
        <v/>
      </c>
      <c r="V6" s="131" t="str">
        <f>'ダブルス　男子'!AN7&amp;"　"&amp;'ダブルス　男子'!AO7</f>
        <v>　</v>
      </c>
      <c r="W6" s="132" t="str">
        <f>IF('ダブルス　男子'!AP7=0,"",'ダブルス　男子'!AP7)</f>
        <v/>
      </c>
      <c r="X6" s="120" ph="1"/>
      <c r="AC6" s="120" ph="1"/>
      <c r="AH6" s="120" ph="1"/>
    </row>
    <row r="7" spans="1:37" ht="21" customHeight="1">
      <c r="A7" s="124" t="str">
        <f>'ダブルス　男子'!C11&amp;"　"&amp;'ダブルス　男子'!D11</f>
        <v>　</v>
      </c>
      <c r="B7" s="125" t="str">
        <f>IF('ダブルス　男子'!J10=0,"",'ダブルス　男子'!J10)</f>
        <v/>
      </c>
      <c r="C7" s="126" t="str">
        <f>IF('ダブルス　男子'!C12=0,"",'ダブルス　男子'!C12)</f>
        <v/>
      </c>
      <c r="D7" s="127" t="str">
        <f>'ダブルス　男子'!C10&amp;"　"&amp;'ダブルス　男子'!D10</f>
        <v>　</v>
      </c>
      <c r="E7" s="128" t="str">
        <f>IF('ダブルス　男子'!E10=0,"",'ダブルス　男子'!E10)</f>
        <v/>
      </c>
      <c r="G7" s="124" t="str">
        <f>'ダブルス　男子'!N11&amp;"　"&amp;'ダブルス　男子'!O11</f>
        <v>　</v>
      </c>
      <c r="H7" s="125" t="str">
        <f>IF('ダブルス　男子'!U10=0,"",'ダブルス　男子'!U10)</f>
        <v/>
      </c>
      <c r="I7" s="126" t="str">
        <f>IF('ダブルス　男子'!N12=0,"",'ダブルス　男子'!N12)</f>
        <v/>
      </c>
      <c r="J7" s="127" t="str">
        <f>'ダブルス　男子'!N10&amp;"　"&amp;'ダブルス　男子'!O10</f>
        <v>　</v>
      </c>
      <c r="K7" s="128" t="str">
        <f>IF('ダブルス　男子'!P10=0,"",'ダブルス　男子'!P10)</f>
        <v/>
      </c>
      <c r="M7" s="124" t="str">
        <f>'ダブルス　男子'!Y11&amp;"　"&amp;'ダブルス　男子'!Z11</f>
        <v>　</v>
      </c>
      <c r="N7" s="125" t="str">
        <f>IF('ダブルス　男子'!AF10=0,"",'ダブルス　男子'!AF10)</f>
        <v/>
      </c>
      <c r="O7" s="126" t="str">
        <f>IF('ダブルス　男子'!Y12=0,"",'ダブルス　男子'!Y12)</f>
        <v/>
      </c>
      <c r="P7" s="127" t="str">
        <f>'ダブルス　男子'!Y10&amp;"　"&amp;'ダブルス　男子'!Z10</f>
        <v>　</v>
      </c>
      <c r="Q7" s="128" t="str">
        <f>IF('ダブルス　男子'!AA10=0,"",'ダブルス　男子'!AA10)</f>
        <v/>
      </c>
      <c r="S7" s="124" t="str">
        <f>'ダブルス　男子'!AJ11&amp;"　"&amp;'ダブルス　男子'!AK11</f>
        <v>　</v>
      </c>
      <c r="T7" s="125" t="str">
        <f>IF('ダブルス　男子'!AQ10=0,"",'ダブルス　男子'!AQ10)</f>
        <v/>
      </c>
      <c r="U7" s="126" t="str">
        <f>IF('ダブルス　男子'!AJ12=0,"",'ダブルス　男子'!AJ12)</f>
        <v/>
      </c>
      <c r="V7" s="127" t="str">
        <f>'ダブルス　男子'!AJ10&amp;"　"&amp;'ダブルス　男子'!AK10</f>
        <v>　</v>
      </c>
      <c r="W7" s="128" t="str">
        <f>IF('ダブルス　男子'!AL10=0,"",'ダブルス　男子'!AL10)</f>
        <v/>
      </c>
      <c r="X7" s="120" ph="1"/>
      <c r="AA7" s="120" ph="1"/>
      <c r="AC7" s="120" ph="1"/>
      <c r="AF7" s="120" ph="1"/>
      <c r="AH7" s="120" ph="1"/>
      <c r="AK7" s="120" ph="1"/>
    </row>
    <row r="8" spans="1:37" ht="21" customHeight="1" thickBot="1">
      <c r="A8" s="129" t="str">
        <f>'ダブルス　男子'!G11&amp;"　"&amp;'ダブルス　男子'!H11</f>
        <v>　</v>
      </c>
      <c r="B8" s="130" t="str">
        <f>IF('ダブルス　男子'!J10=0,"",'ダブルス　男子'!J10)</f>
        <v/>
      </c>
      <c r="C8" s="130" t="str">
        <f>IF('ダブルス　男子'!G12=0,"",'ダブルス　男子'!G12)</f>
        <v/>
      </c>
      <c r="D8" s="131" t="str">
        <f>'ダブルス　男子'!G10&amp;"　"&amp;'ダブルス　男子'!H10</f>
        <v>　</v>
      </c>
      <c r="E8" s="132" t="str">
        <f>IF('ダブルス　男子'!I10=0,"",'ダブルス　男子'!I10)</f>
        <v/>
      </c>
      <c r="G8" s="129" t="str">
        <f>'ダブルス　男子'!R11&amp;"　"&amp;'ダブルス　男子'!S11</f>
        <v>　</v>
      </c>
      <c r="H8" s="130" t="str">
        <f>IF('ダブルス　男子'!U10=0,"",'ダブルス　男子'!U10)</f>
        <v/>
      </c>
      <c r="I8" s="130" t="str">
        <f>IF('ダブルス　男子'!R12=0,"",'ダブルス　男子'!R12)</f>
        <v/>
      </c>
      <c r="J8" s="131" t="str">
        <f>'ダブルス　男子'!R10&amp;"　"&amp;'ダブルス　男子'!S10</f>
        <v>　</v>
      </c>
      <c r="K8" s="132" t="str">
        <f>IF('ダブルス　男子'!T10=0,"",'ダブルス　男子'!T10)</f>
        <v/>
      </c>
      <c r="M8" s="129" t="str">
        <f>'ダブルス　男子'!AC11&amp;"　"&amp;'ダブルス　男子'!AD11</f>
        <v>　</v>
      </c>
      <c r="N8" s="130" t="str">
        <f>IF('ダブルス　男子'!AF10=0,"",'ダブルス　男子'!AF10)</f>
        <v/>
      </c>
      <c r="O8" s="130" t="str">
        <f>IF('ダブルス　男子'!AC12=0,"",'ダブルス　男子'!AC12)</f>
        <v/>
      </c>
      <c r="P8" s="131" t="str">
        <f>'ダブルス　男子'!AC10&amp;"　"&amp;'ダブルス　男子'!AD10</f>
        <v>　</v>
      </c>
      <c r="Q8" s="132" t="str">
        <f>IF('ダブルス　男子'!AE10=0,"",'ダブルス　男子'!AE10)</f>
        <v/>
      </c>
      <c r="S8" s="129" t="str">
        <f>'ダブルス　男子'!AN11&amp;"　"&amp;'ダブルス　男子'!AO11</f>
        <v>　</v>
      </c>
      <c r="T8" s="130" t="str">
        <f>IF('ダブルス　男子'!AQ10=0,"",'ダブルス　男子'!AQ10)</f>
        <v/>
      </c>
      <c r="U8" s="130" t="str">
        <f>IF('ダブルス　男子'!AN12=0,"",'ダブルス　男子'!AN12)</f>
        <v/>
      </c>
      <c r="V8" s="131" t="str">
        <f>'ダブルス　男子'!AN10&amp;"　"&amp;'ダブルス　男子'!AO10</f>
        <v>　</v>
      </c>
      <c r="W8" s="132" t="str">
        <f>IF('ダブルス　男子'!AP10=0,"",'ダブルス　男子'!AP10)</f>
        <v/>
      </c>
      <c r="X8" s="120" ph="1"/>
      <c r="AC8" s="120" ph="1"/>
      <c r="AH8" s="120" ph="1"/>
    </row>
    <row r="9" spans="1:37" ht="21" customHeight="1">
      <c r="A9" s="124" t="str">
        <f>'ダブルス　男子'!C14&amp;"　"&amp;'ダブルス　男子'!D14</f>
        <v>　</v>
      </c>
      <c r="B9" s="125" t="str">
        <f>IF('ダブルス　男子'!J13=0,"",'ダブルス　男子'!J13)</f>
        <v/>
      </c>
      <c r="C9" s="126" t="str">
        <f>IF('ダブルス　男子'!C15=0,"",'ダブルス　男子'!C15)</f>
        <v/>
      </c>
      <c r="D9" s="127" t="str">
        <f>'ダブルス　男子'!C13&amp;"　"&amp;'ダブルス　男子'!D13</f>
        <v>　</v>
      </c>
      <c r="E9" s="128" t="str">
        <f>IF('ダブルス　男子'!E13=0,"",'ダブルス　男子'!E13)</f>
        <v/>
      </c>
      <c r="G9" s="124" t="str">
        <f>'ダブルス　男子'!N14&amp;"　"&amp;'ダブルス　男子'!O14</f>
        <v>　</v>
      </c>
      <c r="H9" s="125" t="str">
        <f>IF('ダブルス　男子'!U13=0,"",'ダブルス　男子'!U13)</f>
        <v/>
      </c>
      <c r="I9" s="126" t="str">
        <f>IF('ダブルス　男子'!N15=0,"",'ダブルス　男子'!N15)</f>
        <v/>
      </c>
      <c r="J9" s="127" t="str">
        <f>'ダブルス　男子'!N13&amp;"　"&amp;'ダブルス　男子'!O13</f>
        <v>　</v>
      </c>
      <c r="K9" s="128" t="str">
        <f>IF('ダブルス　男子'!P13=0,"",'ダブルス　男子'!P13)</f>
        <v/>
      </c>
      <c r="M9" s="124" t="str">
        <f>'ダブルス　男子'!Y14&amp;"　"&amp;'ダブルス　男子'!Z14</f>
        <v>　</v>
      </c>
      <c r="N9" s="125" t="str">
        <f>IF('ダブルス　男子'!AF13=0,"",'ダブルス　男子'!AF13)</f>
        <v/>
      </c>
      <c r="O9" s="126" t="str">
        <f>IF('ダブルス　男子'!Y15=0,"",'ダブルス　男子'!Y15)</f>
        <v/>
      </c>
      <c r="P9" s="127" t="str">
        <f>'ダブルス　男子'!Y13&amp;"　"&amp;'ダブルス　男子'!Z13</f>
        <v>　</v>
      </c>
      <c r="Q9" s="128" t="str">
        <f>IF('ダブルス　男子'!AA13=0,"",'ダブルス　男子'!AA13)</f>
        <v/>
      </c>
      <c r="S9" s="124" t="str">
        <f>'ダブルス　男子'!AJ14&amp;"　"&amp;'ダブルス　男子'!AK14</f>
        <v>　</v>
      </c>
      <c r="T9" s="125" t="str">
        <f>IF('ダブルス　男子'!AQ13=0,"",'ダブルス　男子'!AQ13)</f>
        <v/>
      </c>
      <c r="U9" s="126" t="str">
        <f>IF('ダブルス　男子'!AJ15=0,"",'ダブルス　男子'!AJ15)</f>
        <v/>
      </c>
      <c r="V9" s="127" t="str">
        <f>'ダブルス　男子'!AJ13&amp;"　"&amp;'ダブルス　男子'!AK13</f>
        <v>　</v>
      </c>
      <c r="W9" s="128" t="str">
        <f>IF('ダブルス　男子'!AL13=0,"",'ダブルス　男子'!AL13)</f>
        <v/>
      </c>
      <c r="X9" s="120" ph="1"/>
      <c r="AA9" s="120" ph="1"/>
      <c r="AC9" s="120" ph="1"/>
      <c r="AF9" s="120" ph="1"/>
      <c r="AH9" s="120" ph="1"/>
      <c r="AK9" s="120" ph="1"/>
    </row>
    <row r="10" spans="1:37" ht="21" customHeight="1" thickBot="1">
      <c r="A10" s="129" t="str">
        <f>'ダブルス　男子'!G14&amp;"　"&amp;'ダブルス　男子'!H14</f>
        <v>　</v>
      </c>
      <c r="B10" s="130" t="str">
        <f>B9</f>
        <v/>
      </c>
      <c r="C10" s="130" t="str">
        <f>IF('ダブルス　男子'!G15=0,"",'ダブルス　男子'!G15)</f>
        <v/>
      </c>
      <c r="D10" s="131" t="str">
        <f>'ダブルス　男子'!G13&amp;"　"&amp;'ダブルス　男子'!H13</f>
        <v>　</v>
      </c>
      <c r="E10" s="132" t="str">
        <f>IF('ダブルス　男子'!I13=0,"",'ダブルス　男子'!I13)</f>
        <v/>
      </c>
      <c r="G10" s="129" t="str">
        <f>'ダブルス　男子'!R14&amp;"　"&amp;'ダブルス　男子'!S14</f>
        <v>　</v>
      </c>
      <c r="H10" s="130" t="str">
        <f>IF('ダブルス　男子'!U13=0,"",'ダブルス　男子'!U13)</f>
        <v/>
      </c>
      <c r="I10" s="130" t="str">
        <f>IF('ダブルス　男子'!R15=0,"",'ダブルス　男子'!R15)</f>
        <v/>
      </c>
      <c r="J10" s="131" t="str">
        <f>'ダブルス　男子'!R13&amp;"　"&amp;'ダブルス　男子'!S13</f>
        <v>　</v>
      </c>
      <c r="K10" s="132" t="str">
        <f>IF('ダブルス　男子'!T13=0,"",'ダブルス　男子'!T13)</f>
        <v/>
      </c>
      <c r="M10" s="129" t="str">
        <f>'ダブルス　男子'!AC14&amp;"　"&amp;'ダブルス　男子'!AD14</f>
        <v>　</v>
      </c>
      <c r="N10" s="130" t="str">
        <f>IF('ダブルス　男子'!AF13=0,"",'ダブルス　男子'!AF13)</f>
        <v/>
      </c>
      <c r="O10" s="130" t="str">
        <f>IF('ダブルス　男子'!AC15=0,"",'ダブルス　男子'!AC15)</f>
        <v/>
      </c>
      <c r="P10" s="131" t="str">
        <f>'ダブルス　男子'!AC13&amp;"　"&amp;'ダブルス　男子'!AD13</f>
        <v>　</v>
      </c>
      <c r="Q10" s="132" t="str">
        <f>IF('ダブルス　男子'!AE13=0,"",'ダブルス　男子'!AE13)</f>
        <v/>
      </c>
      <c r="S10" s="129" t="str">
        <f>'ダブルス　男子'!AN14&amp;"　"&amp;'ダブルス　男子'!AO14</f>
        <v>　</v>
      </c>
      <c r="T10" s="130" t="str">
        <f>IF('ダブルス　男子'!AQ13=0,"",'ダブルス　男子'!AQ13)</f>
        <v/>
      </c>
      <c r="U10" s="130" t="str">
        <f>IF('ダブルス　男子'!AN15=0,"",'ダブルス　男子'!AN15)</f>
        <v/>
      </c>
      <c r="V10" s="131" t="str">
        <f>'ダブルス　男子'!AN13&amp;"　"&amp;'ダブルス　男子'!AO13</f>
        <v>　</v>
      </c>
      <c r="W10" s="132" t="str">
        <f>IF('ダブルス　男子'!AP13=0,"",'ダブルス　男子'!AP13)</f>
        <v/>
      </c>
      <c r="X10" s="120" ph="1"/>
      <c r="AC10" s="120" ph="1"/>
      <c r="AH10" s="120" ph="1"/>
    </row>
    <row r="11" spans="1:37" ht="21" customHeight="1">
      <c r="A11" s="124" t="str">
        <f>'ダブルス　男子'!C17&amp;"　"&amp;'ダブルス　男子'!D17</f>
        <v>　</v>
      </c>
      <c r="B11" s="125" t="str">
        <f>IF('ダブルス　男子'!J16=0,"",'ダブルス　男子'!J16)</f>
        <v/>
      </c>
      <c r="C11" s="126" t="str">
        <f>IF('ダブルス　男子'!C18=0,"",'ダブルス　男子'!C18)</f>
        <v/>
      </c>
      <c r="D11" s="127" t="str">
        <f>'ダブルス　男子'!C16&amp;"　"&amp;'ダブルス　男子'!D16</f>
        <v>　</v>
      </c>
      <c r="E11" s="128" t="str">
        <f>IF('ダブルス　男子'!E16=0,"",'ダブルス　男子'!E16)</f>
        <v/>
      </c>
      <c r="G11" s="124" t="str">
        <f>'ダブルス　男子'!N17&amp;"　"&amp;'ダブルス　男子'!O17</f>
        <v>　</v>
      </c>
      <c r="H11" s="125" t="str">
        <f>IF('ダブルス　男子'!U16=0,"",'ダブルス　男子'!U16)</f>
        <v/>
      </c>
      <c r="I11" s="126" t="str">
        <f>IF('ダブルス　男子'!N18=0,"",'ダブルス　男子'!N18)</f>
        <v/>
      </c>
      <c r="J11" s="127" t="str">
        <f>'ダブルス　男子'!N16&amp;"　"&amp;'ダブルス　男子'!O16</f>
        <v>　</v>
      </c>
      <c r="K11" s="128" t="str">
        <f>IF('ダブルス　男子'!P16=0,"",'ダブルス　男子'!P16)</f>
        <v/>
      </c>
      <c r="M11" s="124" t="str">
        <f>'ダブルス　男子'!Y17&amp;"　"&amp;'ダブルス　男子'!Z17</f>
        <v>　</v>
      </c>
      <c r="N11" s="125" t="str">
        <f>IF('ダブルス　男子'!AF16=0,"",'ダブルス　男子'!AF16)</f>
        <v/>
      </c>
      <c r="O11" s="126" t="str">
        <f>IF('ダブルス　男子'!Y18=0,"",'ダブルス　男子'!Y18)</f>
        <v/>
      </c>
      <c r="P11" s="127" t="str">
        <f>'ダブルス　男子'!Y16&amp;"　"&amp;'ダブルス　男子'!Z16</f>
        <v>　</v>
      </c>
      <c r="Q11" s="128" t="str">
        <f>IF('ダブルス　男子'!AA16=0,"",'ダブルス　男子'!AA16)</f>
        <v/>
      </c>
      <c r="S11" s="124" t="str">
        <f>'ダブルス　男子'!AJ17&amp;"　"&amp;'ダブルス　男子'!AK17</f>
        <v>　</v>
      </c>
      <c r="T11" s="125" t="str">
        <f>IF('ダブルス　男子'!AQ16=0,"",'ダブルス　男子'!AQ16)</f>
        <v/>
      </c>
      <c r="U11" s="126" t="str">
        <f>IF('ダブルス　男子'!AJ18=0,"",'ダブルス　男子'!AJ18)</f>
        <v/>
      </c>
      <c r="V11" s="127" t="str">
        <f>'ダブルス　男子'!AJ16&amp;"　"&amp;'ダブルス　男子'!AK16</f>
        <v>　</v>
      </c>
      <c r="W11" s="128" t="str">
        <f>IF('ダブルス　男子'!AL16=0,"",'ダブルス　男子'!AL16)</f>
        <v/>
      </c>
      <c r="X11" s="120" ph="1"/>
      <c r="AA11" s="120" ph="1"/>
      <c r="AC11" s="120" ph="1"/>
      <c r="AF11" s="120" ph="1"/>
      <c r="AH11" s="120" ph="1"/>
      <c r="AK11" s="120" ph="1"/>
    </row>
    <row r="12" spans="1:37" ht="21" customHeight="1" thickBot="1">
      <c r="A12" s="129" t="str">
        <f>'ダブルス　男子'!G17&amp;"　"&amp;'ダブルス　男子'!H17</f>
        <v>　</v>
      </c>
      <c r="B12" s="130" t="str">
        <f>IF('ダブルス　男子'!J13=0,"",'ダブルス　男子'!J13)</f>
        <v/>
      </c>
      <c r="C12" s="130" t="str">
        <f>IF('ダブルス　男子'!G18=0,"",'ダブルス　男子'!G18)</f>
        <v/>
      </c>
      <c r="D12" s="131" t="str">
        <f>'ダブルス　男子'!G16&amp;"　"&amp;'ダブルス　男子'!H16</f>
        <v>　</v>
      </c>
      <c r="E12" s="132" t="str">
        <f>IF('ダブルス　男子'!I16=0,"",'ダブルス　男子'!I16)</f>
        <v/>
      </c>
      <c r="G12" s="129" t="str">
        <f>'ダブルス　男子'!R17&amp;"　"&amp;'ダブルス　男子'!S17</f>
        <v>　</v>
      </c>
      <c r="H12" s="130" t="str">
        <f>IF('ダブルス　男子'!U16=0,"",'ダブルス　男子'!U16)</f>
        <v/>
      </c>
      <c r="I12" s="130" t="str">
        <f>IF('ダブルス　男子'!R18=0,"",'ダブルス　男子'!R18)</f>
        <v/>
      </c>
      <c r="J12" s="131" t="str">
        <f>'ダブルス　男子'!R16&amp;"　"&amp;'ダブルス　男子'!S16</f>
        <v>　</v>
      </c>
      <c r="K12" s="132" t="str">
        <f>IF('ダブルス　男子'!T16=0,"",'ダブルス　男子'!T16)</f>
        <v/>
      </c>
      <c r="M12" s="129" t="str">
        <f>'ダブルス　男子'!AC17&amp;"　"&amp;'ダブルス　男子'!AD17</f>
        <v>　</v>
      </c>
      <c r="N12" s="130" t="str">
        <f>IF('ダブルス　男子'!AF16=0,"",'ダブルス　男子'!AF16)</f>
        <v/>
      </c>
      <c r="O12" s="130" t="str">
        <f>IF('ダブルス　男子'!AC18=0,"",'ダブルス　男子'!AC18)</f>
        <v/>
      </c>
      <c r="P12" s="131" t="str">
        <f>'ダブルス　男子'!AC16&amp;"　"&amp;'ダブルス　男子'!AD16</f>
        <v>　</v>
      </c>
      <c r="Q12" s="132" t="str">
        <f>IF('ダブルス　男子'!AE16=0,"",'ダブルス　男子'!AE16)</f>
        <v/>
      </c>
      <c r="S12" s="129" t="str">
        <f>'ダブルス　男子'!AN17&amp;"　"&amp;'ダブルス　男子'!AO17</f>
        <v>　</v>
      </c>
      <c r="T12" s="130" t="str">
        <f>IF('ダブルス　男子'!AQ16=0,"",'ダブルス　男子'!AQ16)</f>
        <v/>
      </c>
      <c r="U12" s="130" t="str">
        <f>IF('ダブルス　男子'!AN18=0,"",'ダブルス　男子'!AN18)</f>
        <v/>
      </c>
      <c r="V12" s="131" t="str">
        <f>'ダブルス　男子'!AN16&amp;"　"&amp;'ダブルス　男子'!AO16</f>
        <v>　</v>
      </c>
      <c r="W12" s="132" t="str">
        <f>IF('ダブルス　男子'!AP16=0,"",'ダブルス　男子'!AP16)</f>
        <v/>
      </c>
      <c r="X12" s="120" ph="1"/>
      <c r="AC12" s="120" ph="1"/>
      <c r="AH12" s="120" ph="1"/>
    </row>
    <row r="13" spans="1:37" ht="21" customHeight="1">
      <c r="A13" s="124" t="str">
        <f>'ダブルス　男子'!C20&amp;"　"&amp;'ダブルス　男子'!D20</f>
        <v>　</v>
      </c>
      <c r="B13" s="125" t="str">
        <f>IF('ダブルス　男子'!J19=0,"",'ダブルス　男子'!J19)</f>
        <v/>
      </c>
      <c r="C13" s="126" t="str">
        <f>IF('ダブルス　男子'!C21=0,"",'ダブルス　男子'!C21)</f>
        <v/>
      </c>
      <c r="D13" s="127" t="str">
        <f>'ダブルス　男子'!C19&amp;"　"&amp;'ダブルス　男子'!D19</f>
        <v>　</v>
      </c>
      <c r="E13" s="128" t="str">
        <f>IF('ダブルス　男子'!E19=0,"",'ダブルス　男子'!E19)</f>
        <v/>
      </c>
      <c r="G13" s="124" t="str">
        <f>'ダブルス　男子'!N20&amp;"　"&amp;'ダブルス　男子'!O20</f>
        <v>　</v>
      </c>
      <c r="H13" s="125" t="str">
        <f>IF('ダブルス　男子'!U19=0,"",'ダブルス　男子'!U19)</f>
        <v/>
      </c>
      <c r="I13" s="126" t="str">
        <f>IF('ダブルス　男子'!N21=0,"",'ダブルス　男子'!N21)</f>
        <v/>
      </c>
      <c r="J13" s="127" t="str">
        <f>'ダブルス　男子'!N19&amp;"　"&amp;'ダブルス　男子'!O19</f>
        <v>　</v>
      </c>
      <c r="K13" s="128" t="str">
        <f>IF('ダブルス　男子'!P19=0,"",'ダブルス　男子'!P19)</f>
        <v/>
      </c>
      <c r="M13" s="124" t="str">
        <f>'ダブルス　男子'!Y20&amp;"　"&amp;'ダブルス　男子'!Z20</f>
        <v>　</v>
      </c>
      <c r="N13" s="125" t="str">
        <f>IF('ダブルス　男子'!AF19=0,"",'ダブルス　男子'!AF19)</f>
        <v/>
      </c>
      <c r="O13" s="126" t="str">
        <f>IF('ダブルス　男子'!Y21=0,"",'ダブルス　男子'!Y21)</f>
        <v/>
      </c>
      <c r="P13" s="127" t="str">
        <f>'ダブルス　男子'!Y19&amp;"　"&amp;'ダブルス　男子'!Z19</f>
        <v>　</v>
      </c>
      <c r="Q13" s="128" t="str">
        <f>IF('ダブルス　男子'!AA19=0,"",'ダブルス　男子'!AA19)</f>
        <v/>
      </c>
      <c r="S13" s="124" t="str">
        <f>'ダブルス　男子'!AJ20&amp;"　"&amp;'ダブルス　男子'!AK20</f>
        <v>　</v>
      </c>
      <c r="T13" s="125" t="str">
        <f>IF('ダブルス　男子'!AQ19=0,"",'ダブルス　男子'!AQ19)</f>
        <v/>
      </c>
      <c r="U13" s="126" t="str">
        <f>IF('ダブルス　男子'!AJ21=0,"",'ダブルス　男子'!AJ21)</f>
        <v/>
      </c>
      <c r="V13" s="127" t="str">
        <f>'ダブルス　男子'!AJ19&amp;"　"&amp;'ダブルス　男子'!AK19</f>
        <v>　</v>
      </c>
      <c r="W13" s="128" t="str">
        <f>IF('ダブルス　男子'!AL19=0,"",'ダブルス　男子'!AL19)</f>
        <v/>
      </c>
      <c r="X13" s="120" ph="1"/>
      <c r="AA13" s="120" ph="1"/>
      <c r="AC13" s="120" ph="1"/>
      <c r="AF13" s="120" ph="1"/>
      <c r="AH13" s="120" ph="1"/>
      <c r="AK13" s="120" ph="1"/>
    </row>
    <row r="14" spans="1:37" ht="21" customHeight="1" thickBot="1">
      <c r="A14" s="129" t="str">
        <f>'ダブルス　男子'!G20&amp;"　"&amp;'ダブルス　男子'!H20</f>
        <v>　</v>
      </c>
      <c r="B14" s="130" t="str">
        <f>IF('ダブルス　男子'!J19=0,"",'ダブルス　男子'!J19)</f>
        <v/>
      </c>
      <c r="C14" s="130" t="str">
        <f>IF('ダブルス　男子'!G21=0,"",'ダブルス　男子'!G21)</f>
        <v/>
      </c>
      <c r="D14" s="131" t="str">
        <f>'ダブルス　男子'!G19&amp;"　"&amp;'ダブルス　男子'!H19</f>
        <v>　</v>
      </c>
      <c r="E14" s="132" t="str">
        <f>IF('ダブルス　男子'!I19=0,"",'ダブルス　男子'!I19)</f>
        <v/>
      </c>
      <c r="G14" s="129" t="str">
        <f>'ダブルス　男子'!R20&amp;"　"&amp;'ダブルス　男子'!S20</f>
        <v>　</v>
      </c>
      <c r="H14" s="130" t="str">
        <f>IF('ダブルス　男子'!U19=0,"",'ダブルス　男子'!U19)</f>
        <v/>
      </c>
      <c r="I14" s="130" t="str">
        <f>IF('ダブルス　男子'!R21=0,"",'ダブルス　男子'!R21)</f>
        <v/>
      </c>
      <c r="J14" s="131" t="str">
        <f>'ダブルス　男子'!R19&amp;"　"&amp;'ダブルス　男子'!S19</f>
        <v>　</v>
      </c>
      <c r="K14" s="132" t="str">
        <f>IF('ダブルス　男子'!T19=0,"",'ダブルス　男子'!T19)</f>
        <v/>
      </c>
      <c r="M14" s="129" t="str">
        <f>'ダブルス　男子'!AC20&amp;"　"&amp;'ダブルス　男子'!AD20</f>
        <v>　</v>
      </c>
      <c r="N14" s="130" t="str">
        <f>IF('ダブルス　男子'!AF19=0,"",'ダブルス　男子'!AF19)</f>
        <v/>
      </c>
      <c r="O14" s="130" t="str">
        <f>IF('ダブルス　男子'!AC21=0,"",'ダブルス　男子'!AC21)</f>
        <v/>
      </c>
      <c r="P14" s="131" t="str">
        <f>'ダブルス　男子'!AC19&amp;"　"&amp;'ダブルス　男子'!AD19</f>
        <v>　</v>
      </c>
      <c r="Q14" s="132" t="str">
        <f>IF('ダブルス　男子'!AE19=0,"",'ダブルス　男子'!AE19)</f>
        <v/>
      </c>
      <c r="S14" s="129" t="str">
        <f>'ダブルス　男子'!AN20&amp;"　"&amp;'ダブルス　男子'!AO20</f>
        <v>　</v>
      </c>
      <c r="T14" s="130" t="str">
        <f>IF('ダブルス　男子'!AQ19=0,"",'ダブルス　男子'!AQ19)</f>
        <v/>
      </c>
      <c r="U14" s="130" t="str">
        <f>IF('ダブルス　男子'!AN21=0,"",'ダブルス　男子'!AN21)</f>
        <v/>
      </c>
      <c r="V14" s="131" t="str">
        <f>'ダブルス　男子'!AN19&amp;"　"&amp;'ダブルス　男子'!AO19</f>
        <v>　</v>
      </c>
      <c r="W14" s="132" t="str">
        <f>IF('ダブルス　男子'!AP19=0,"",'ダブルス　男子'!AP19)</f>
        <v/>
      </c>
      <c r="X14" s="120" ph="1"/>
      <c r="AC14" s="120" ph="1"/>
      <c r="AH14" s="120" ph="1"/>
    </row>
    <row r="15" spans="1:37" ht="21" customHeight="1">
      <c r="A15" s="124" t="str">
        <f>'ダブルス　男子'!C23&amp;"　"&amp;'ダブルス　男子'!D23</f>
        <v>　</v>
      </c>
      <c r="B15" s="125" t="str">
        <f>IF('ダブルス　男子'!J22=0,"",'ダブルス　男子'!J22)</f>
        <v/>
      </c>
      <c r="C15" s="126" t="str">
        <f>IF('ダブルス　男子'!C24=0,"",'ダブルス　男子'!C24)</f>
        <v/>
      </c>
      <c r="D15" s="127" t="str">
        <f>'ダブルス　男子'!C22&amp;"　"&amp;'ダブルス　男子'!D22</f>
        <v>　</v>
      </c>
      <c r="E15" s="128" t="str">
        <f>IF('ダブルス　男子'!E22=0,"",'ダブルス　男子'!E22)</f>
        <v/>
      </c>
      <c r="G15" s="124" t="str">
        <f>'ダブルス　男子'!N23&amp;"　"&amp;'ダブルス　男子'!O23</f>
        <v>　</v>
      </c>
      <c r="H15" s="125" t="str">
        <f>IF('ダブルス　男子'!U22=0,"",'ダブルス　男子'!U22)</f>
        <v/>
      </c>
      <c r="I15" s="126" t="str">
        <f>IF('ダブルス　男子'!N24=0,"",'ダブルス　男子'!N24)</f>
        <v/>
      </c>
      <c r="J15" s="127" t="str">
        <f>'ダブルス　男子'!N22&amp;"　"&amp;'ダブルス　男子'!O22</f>
        <v>　</v>
      </c>
      <c r="K15" s="128" t="str">
        <f>IF('ダブルス　男子'!P22=0,"",'ダブルス　男子'!P22)</f>
        <v/>
      </c>
      <c r="M15" s="124" t="str">
        <f>'ダブルス　男子'!Y23&amp;"　"&amp;'ダブルス　男子'!Z23</f>
        <v>　</v>
      </c>
      <c r="N15" s="125" t="str">
        <f>IF('ダブルス　男子'!AF22=0,"",'ダブルス　男子'!AF22)</f>
        <v/>
      </c>
      <c r="O15" s="126" t="str">
        <f>IF('ダブルス　男子'!Y24=0,"",'ダブルス　男子'!Y24)</f>
        <v/>
      </c>
      <c r="P15" s="127" t="str">
        <f>'ダブルス　男子'!Y22&amp;"　"&amp;'ダブルス　男子'!Z22</f>
        <v>　</v>
      </c>
      <c r="Q15" s="128" t="str">
        <f>IF('ダブルス　男子'!AA22=0,"",'ダブルス　男子'!AA22)</f>
        <v/>
      </c>
      <c r="S15" s="124" t="str">
        <f>'ダブルス　男子'!AJ23&amp;"　"&amp;'ダブルス　男子'!AK23</f>
        <v>　</v>
      </c>
      <c r="T15" s="125" t="str">
        <f>IF('ダブルス　男子'!AQ22=0,"",'ダブルス　男子'!AQ22)</f>
        <v/>
      </c>
      <c r="U15" s="126" t="str">
        <f>IF('ダブルス　男子'!AJ24=0,"",'ダブルス　男子'!AJ24)</f>
        <v/>
      </c>
      <c r="V15" s="127" t="str">
        <f>'ダブルス　男子'!AJ22&amp;"　"&amp;'ダブルス　男子'!AK22</f>
        <v>　</v>
      </c>
      <c r="W15" s="128" t="str">
        <f>IF('ダブルス　男子'!AL22=0,"",'ダブルス　男子'!AL22)</f>
        <v/>
      </c>
      <c r="X15" s="120" ph="1"/>
      <c r="AA15" s="120" ph="1"/>
      <c r="AC15" s="120" ph="1"/>
      <c r="AF15" s="120" ph="1"/>
      <c r="AH15" s="120" ph="1"/>
      <c r="AK15" s="120" ph="1"/>
    </row>
    <row r="16" spans="1:37" ht="21" customHeight="1" thickBot="1">
      <c r="A16" s="129" t="str">
        <f>'ダブルス　男子'!G23&amp;"　"&amp;'ダブルス　男子'!H23</f>
        <v>　</v>
      </c>
      <c r="B16" s="130" t="str">
        <f>IF('ダブルス　男子'!J22=0,"",'ダブルス　男子'!J22)</f>
        <v/>
      </c>
      <c r="C16" s="130" t="str">
        <f>IF('ダブルス　男子'!G24=0,"",'ダブルス　男子'!G24)</f>
        <v/>
      </c>
      <c r="D16" s="131" t="str">
        <f>'ダブルス　男子'!G22&amp;"　"&amp;'ダブルス　男子'!H22</f>
        <v>　</v>
      </c>
      <c r="E16" s="132" t="str">
        <f>IF('ダブルス　男子'!I22=0,"",'ダブルス　男子'!I22)</f>
        <v/>
      </c>
      <c r="G16" s="129" t="str">
        <f>'ダブルス　男子'!R23&amp;"　"&amp;'ダブルス　男子'!S23</f>
        <v>　</v>
      </c>
      <c r="H16" s="130" t="str">
        <f>IF('ダブルス　男子'!U22=0,"",'ダブルス　男子'!U22)</f>
        <v/>
      </c>
      <c r="I16" s="130" t="str">
        <f>IF('ダブルス　男子'!R24=0,"",'ダブルス　男子'!R24)</f>
        <v/>
      </c>
      <c r="J16" s="131" t="str">
        <f>'ダブルス　男子'!R22&amp;"　"&amp;'ダブルス　男子'!S22</f>
        <v>　</v>
      </c>
      <c r="K16" s="132" t="str">
        <f>IF('ダブルス　男子'!T22=0,"",'ダブルス　男子'!T22)</f>
        <v/>
      </c>
      <c r="M16" s="129" t="str">
        <f>'ダブルス　男子'!AC23&amp;"　"&amp;'ダブルス　男子'!AD23</f>
        <v>　</v>
      </c>
      <c r="N16" s="130" t="str">
        <f>IF('ダブルス　男子'!AF22=0,"",'ダブルス　男子'!AF22)</f>
        <v/>
      </c>
      <c r="O16" s="130" t="str">
        <f>IF('ダブルス　男子'!AC24=0,"",'ダブルス　男子'!AC24)</f>
        <v/>
      </c>
      <c r="P16" s="131" t="str">
        <f>'ダブルス　男子'!AC22&amp;"　"&amp;'ダブルス　男子'!AD22</f>
        <v>　</v>
      </c>
      <c r="Q16" s="132" t="str">
        <f>IF('ダブルス　男子'!AE22=0,"",'ダブルス　男子'!AE22)</f>
        <v/>
      </c>
      <c r="S16" s="129" t="str">
        <f>'ダブルス　男子'!AN23&amp;"　"&amp;'ダブルス　男子'!AO23</f>
        <v>　</v>
      </c>
      <c r="T16" s="130" t="str">
        <f>IF('ダブルス　男子'!AQ22=0,"",'ダブルス　男子'!AQ22)</f>
        <v/>
      </c>
      <c r="U16" s="130" t="str">
        <f>IF('ダブルス　男子'!AN24=0,"",'ダブルス　男子'!AN24)</f>
        <v/>
      </c>
      <c r="V16" s="131" t="str">
        <f>'ダブルス　男子'!AN22&amp;"　"&amp;'ダブルス　男子'!AO22</f>
        <v>　</v>
      </c>
      <c r="W16" s="132" t="str">
        <f>IF('ダブルス　男子'!AP22=0,"",'ダブルス　男子'!AP22)</f>
        <v/>
      </c>
      <c r="X16" s="120" ph="1"/>
      <c r="AC16" s="120" ph="1"/>
      <c r="AH16" s="120" ph="1"/>
    </row>
    <row r="17" spans="1:37" ht="21" customHeight="1">
      <c r="A17" s="124" t="str">
        <f>'ダブルス　男子'!C26&amp;"　"&amp;'ダブルス　男子'!D26</f>
        <v>　</v>
      </c>
      <c r="B17" s="125" t="str">
        <f>IF('ダブルス　男子'!J25=0,"",'ダブルス　男子'!J25)</f>
        <v/>
      </c>
      <c r="C17" s="126" t="str">
        <f>IF('ダブルス　男子'!C27=0,"",'ダブルス　男子'!C27)</f>
        <v/>
      </c>
      <c r="D17" s="127" t="str">
        <f>'ダブルス　男子'!C25&amp;"　"&amp;'ダブルス　男子'!D25</f>
        <v>　</v>
      </c>
      <c r="E17" s="128" t="str">
        <f>IF('ダブルス　男子'!E25=0,"",'ダブルス　男子'!E25)</f>
        <v/>
      </c>
      <c r="G17" s="124" t="str">
        <f>'ダブルス　男子'!N26&amp;"　"&amp;'ダブルス　男子'!O26</f>
        <v>　</v>
      </c>
      <c r="H17" s="125" t="str">
        <f>IF('ダブルス　男子'!U25=0,"",'ダブルス　男子'!U25)</f>
        <v/>
      </c>
      <c r="I17" s="126" t="str">
        <f>IF('ダブルス　男子'!N27=0,"",'ダブルス　男子'!N27)</f>
        <v/>
      </c>
      <c r="J17" s="127" t="str">
        <f>'ダブルス　男子'!N25&amp;"　"&amp;'ダブルス　男子'!O25</f>
        <v>　</v>
      </c>
      <c r="K17" s="128" t="str">
        <f>IF('ダブルス　男子'!P25=0,"",'ダブルス　男子'!P25)</f>
        <v/>
      </c>
      <c r="M17" s="124" t="str">
        <f>'ダブルス　男子'!Y26&amp;"　"&amp;'ダブルス　男子'!Z26</f>
        <v>　</v>
      </c>
      <c r="N17" s="125" t="str">
        <f>IF('ダブルス　男子'!AF25=0,"",'ダブルス　男子'!AF25)</f>
        <v/>
      </c>
      <c r="O17" s="126" t="str">
        <f>IF('ダブルス　男子'!Y27=0,"",'ダブルス　男子'!Y27)</f>
        <v/>
      </c>
      <c r="P17" s="127" t="str">
        <f>'ダブルス　男子'!Y25&amp;"　"&amp;'ダブルス　男子'!Z25</f>
        <v>　</v>
      </c>
      <c r="Q17" s="128" t="str">
        <f>IF('ダブルス　男子'!AA25=0,"",'ダブルス　男子'!AA25)</f>
        <v/>
      </c>
      <c r="S17" s="124" t="str">
        <f>'ダブルス　男子'!AJ26&amp;"　"&amp;'ダブルス　男子'!AK26</f>
        <v>　</v>
      </c>
      <c r="T17" s="125" t="str">
        <f>IF('ダブルス　男子'!AQ25=0,"",'ダブルス　男子'!AQ25)</f>
        <v/>
      </c>
      <c r="U17" s="126" t="str">
        <f>IF('ダブルス　男子'!AJ27=0,"",'ダブルス　男子'!AJ27)</f>
        <v/>
      </c>
      <c r="V17" s="127" t="str">
        <f>'ダブルス　男子'!AJ25&amp;"　"&amp;'ダブルス　男子'!AK25</f>
        <v>　</v>
      </c>
      <c r="W17" s="128" t="str">
        <f>IF('ダブルス　男子'!AL25=0,"",'ダブルス　男子'!AL25)</f>
        <v/>
      </c>
      <c r="X17" s="120" ph="1"/>
      <c r="AA17" s="120" ph="1"/>
      <c r="AC17" s="120" ph="1"/>
      <c r="AF17" s="120" ph="1"/>
      <c r="AH17" s="120" ph="1"/>
      <c r="AK17" s="120" ph="1"/>
    </row>
    <row r="18" spans="1:37" ht="21" customHeight="1" thickBot="1">
      <c r="A18" s="129" t="str">
        <f>'ダブルス　男子'!G26&amp;"　"&amp;'ダブルス　男子'!H26</f>
        <v>　</v>
      </c>
      <c r="B18" s="130" t="str">
        <f>IF('ダブルス　男子'!J25=0,"",'ダブルス　男子'!J25)</f>
        <v/>
      </c>
      <c r="C18" s="130" t="str">
        <f>IF('ダブルス　男子'!G27=0,"",'ダブルス　男子'!G27)</f>
        <v/>
      </c>
      <c r="D18" s="131" t="str">
        <f>'ダブルス　男子'!G25&amp;"　"&amp;'ダブルス　男子'!H25</f>
        <v>　</v>
      </c>
      <c r="E18" s="132" t="str">
        <f>IF('ダブルス　男子'!I25=0,"",'ダブルス　男子'!I25)</f>
        <v/>
      </c>
      <c r="G18" s="129" t="str">
        <f>'ダブルス　男子'!R26&amp;"　"&amp;'ダブルス　男子'!S26</f>
        <v>　</v>
      </c>
      <c r="H18" s="130" t="str">
        <f>IF('ダブルス　男子'!U25=0,"",'ダブルス　男子'!U25)</f>
        <v/>
      </c>
      <c r="I18" s="130" t="str">
        <f>IF('ダブルス　男子'!R27=0,"",'ダブルス　男子'!R27)</f>
        <v/>
      </c>
      <c r="J18" s="131" t="str">
        <f>'ダブルス　男子'!R25&amp;"　"&amp;'ダブルス　男子'!S25</f>
        <v>　</v>
      </c>
      <c r="K18" s="132" t="str">
        <f>IF('ダブルス　男子'!T25=0,"",'ダブルス　男子'!T25)</f>
        <v/>
      </c>
      <c r="M18" s="129" t="str">
        <f>'ダブルス　男子'!AC26&amp;"　"&amp;'ダブルス　男子'!AD26</f>
        <v>　</v>
      </c>
      <c r="N18" s="130" t="str">
        <f>IF('ダブルス　男子'!AF25=0,"",'ダブルス　男子'!AF25)</f>
        <v/>
      </c>
      <c r="O18" s="130" t="str">
        <f>IF('ダブルス　男子'!AC27=0,"",'ダブルス　男子'!AC27)</f>
        <v/>
      </c>
      <c r="P18" s="131" t="str">
        <f>'ダブルス　男子'!AC25&amp;"　"&amp;'ダブルス　男子'!AD25</f>
        <v>　</v>
      </c>
      <c r="Q18" s="132" t="str">
        <f>IF('ダブルス　男子'!AE25=0,"",'ダブルス　男子'!AE25)</f>
        <v/>
      </c>
      <c r="S18" s="129" t="str">
        <f>'ダブルス　男子'!AN26&amp;"　"&amp;'ダブルス　男子'!AO26</f>
        <v>　</v>
      </c>
      <c r="T18" s="130" t="str">
        <f>IF('ダブルス　男子'!AQ25=0,"",'ダブルス　男子'!AQ25)</f>
        <v/>
      </c>
      <c r="U18" s="130" t="str">
        <f>IF('ダブルス　男子'!AN27=0,"",'ダブルス　男子'!AN27)</f>
        <v/>
      </c>
      <c r="V18" s="131" t="str">
        <f>'ダブルス　男子'!AN25&amp;"　"&amp;'ダブルス　男子'!AO25</f>
        <v>　</v>
      </c>
      <c r="W18" s="132" t="str">
        <f>IF('ダブルス　男子'!AP25=0,"",'ダブルス　男子'!AP25)</f>
        <v/>
      </c>
      <c r="X18" s="120" ph="1"/>
      <c r="AC18" s="120" ph="1"/>
      <c r="AH18" s="120" ph="1"/>
    </row>
    <row r="19" spans="1:37" ht="21" customHeight="1">
      <c r="A19" s="124" t="str">
        <f>'ダブルス　男子'!C29&amp;"　"&amp;'ダブルス　男子'!D29</f>
        <v>　</v>
      </c>
      <c r="B19" s="125" t="str">
        <f>IF('ダブルス　男子'!J28=0,"",'ダブルス　男子'!J28)</f>
        <v/>
      </c>
      <c r="C19" s="126" t="str">
        <f>IF('ダブルス　男子'!C30=0,"",'ダブルス　男子'!C30)</f>
        <v/>
      </c>
      <c r="D19" s="127" t="str">
        <f>'ダブルス　男子'!C28&amp;"　"&amp;'ダブルス　男子'!D28</f>
        <v>　</v>
      </c>
      <c r="E19" s="128" t="str">
        <f>IF('ダブルス　男子'!E28=0,"",'ダブルス　男子'!E28)</f>
        <v/>
      </c>
      <c r="G19" s="124" t="str">
        <f>'ダブルス　男子'!N29&amp;"　"&amp;'ダブルス　男子'!O29</f>
        <v>　</v>
      </c>
      <c r="H19" s="125" t="str">
        <f>IF('ダブルス　男子'!U28=0,"",'ダブルス　男子'!U28)</f>
        <v/>
      </c>
      <c r="I19" s="126" t="str">
        <f>IF('ダブルス　男子'!N30=0,"",'ダブルス　男子'!N30)</f>
        <v/>
      </c>
      <c r="J19" s="127" t="str">
        <f>'ダブルス　男子'!N28&amp;"　"&amp;'ダブルス　男子'!O28</f>
        <v>　</v>
      </c>
      <c r="K19" s="128" t="str">
        <f>IF('ダブルス　男子'!P28=0,"",'ダブルス　男子'!P28)</f>
        <v/>
      </c>
      <c r="M19" s="124" t="str">
        <f>'ダブルス　男子'!Y29&amp;"　"&amp;'ダブルス　男子'!Z29</f>
        <v>　</v>
      </c>
      <c r="N19" s="125" t="str">
        <f>IF('ダブルス　男子'!AF28=0,"",'ダブルス　男子'!AF28)</f>
        <v/>
      </c>
      <c r="O19" s="126" t="str">
        <f>IF('ダブルス　男子'!Y30=0,"",'ダブルス　男子'!Y30)</f>
        <v/>
      </c>
      <c r="P19" s="127" t="str">
        <f>'ダブルス　男子'!Y28&amp;"　"&amp;'ダブルス　男子'!Z28</f>
        <v>　</v>
      </c>
      <c r="Q19" s="128" t="str">
        <f>IF('ダブルス　男子'!AA28=0,"",'ダブルス　男子'!AA28)</f>
        <v/>
      </c>
      <c r="S19" s="124" t="str">
        <f>'ダブルス　男子'!AJ29&amp;"　"&amp;'ダブルス　男子'!AK29</f>
        <v>　</v>
      </c>
      <c r="T19" s="125" t="str">
        <f>IF('ダブルス　男子'!AQ28=0,"",'ダブルス　男子'!AQ28)</f>
        <v/>
      </c>
      <c r="U19" s="126" t="str">
        <f>IF('ダブルス　男子'!AJ30=0,"",'ダブルス　男子'!AJ30)</f>
        <v/>
      </c>
      <c r="V19" s="127" t="str">
        <f>'ダブルス　男子'!AJ28&amp;"　"&amp;'ダブルス　男子'!AK28</f>
        <v>　</v>
      </c>
      <c r="W19" s="128" t="str">
        <f>IF('ダブルス　男子'!AL28=0,"",'ダブルス　男子'!AL28)</f>
        <v/>
      </c>
      <c r="X19" s="120" ph="1"/>
      <c r="AA19" s="120" ph="1"/>
      <c r="AC19" s="120" ph="1"/>
      <c r="AF19" s="120" ph="1"/>
      <c r="AH19" s="120" ph="1"/>
      <c r="AK19" s="120" ph="1"/>
    </row>
    <row r="20" spans="1:37" ht="21" customHeight="1" thickBot="1">
      <c r="A20" s="129" t="str">
        <f>'ダブルス　男子'!G29&amp;"　"&amp;'ダブルス　男子'!H29</f>
        <v>　</v>
      </c>
      <c r="B20" s="130" t="str">
        <f>IF('ダブルス　男子'!J28=0,"",'ダブルス　男子'!J28)</f>
        <v/>
      </c>
      <c r="C20" s="130" t="str">
        <f>IF('ダブルス　男子'!G30=0,"",'ダブルス　男子'!G30)</f>
        <v/>
      </c>
      <c r="D20" s="131" t="str">
        <f>'ダブルス　男子'!G28&amp;"　"&amp;'ダブルス　男子'!H28</f>
        <v>　</v>
      </c>
      <c r="E20" s="132" t="str">
        <f>IF('ダブルス　男子'!I28=0,"",'ダブルス　男子'!I28)</f>
        <v/>
      </c>
      <c r="G20" s="129" t="str">
        <f>'ダブルス　男子'!R29&amp;"　"&amp;'ダブルス　男子'!S29</f>
        <v>　</v>
      </c>
      <c r="H20" s="130" t="str">
        <f>IF('ダブルス　男子'!U28=0,"",'ダブルス　男子'!U28)</f>
        <v/>
      </c>
      <c r="I20" s="130" t="str">
        <f>IF('ダブルス　男子'!R30=0,"",'ダブルス　男子'!R30)</f>
        <v/>
      </c>
      <c r="J20" s="131" t="str">
        <f>'ダブルス　男子'!R28&amp;"　"&amp;'ダブルス　男子'!S28</f>
        <v>　</v>
      </c>
      <c r="K20" s="132" t="str">
        <f>IF('ダブルス　男子'!T28=0,"",'ダブルス　男子'!T28)</f>
        <v/>
      </c>
      <c r="M20" s="129" t="str">
        <f>'ダブルス　男子'!AC29&amp;"　"&amp;'ダブルス　男子'!AD29</f>
        <v>　</v>
      </c>
      <c r="N20" s="130" t="str">
        <f>IF('ダブルス　男子'!AF28=0,"",'ダブルス　男子'!AF28)</f>
        <v/>
      </c>
      <c r="O20" s="130" t="str">
        <f>IF('ダブルス　男子'!AC30=0,"",'ダブルス　男子'!AC30)</f>
        <v/>
      </c>
      <c r="P20" s="131" t="str">
        <f>'ダブルス　男子'!AC28&amp;"　"&amp;'ダブルス　男子'!AD28</f>
        <v>　</v>
      </c>
      <c r="Q20" s="132" t="str">
        <f>IF('ダブルス　男子'!AE28=0,"",'ダブルス　男子'!AE28)</f>
        <v/>
      </c>
      <c r="S20" s="129" t="str">
        <f>'ダブルス　男子'!AN29&amp;"　"&amp;'ダブルス　男子'!AO29</f>
        <v>　</v>
      </c>
      <c r="T20" s="130" t="str">
        <f>IF('ダブルス　男子'!AQ28=0,"",'ダブルス　男子'!AQ28)</f>
        <v/>
      </c>
      <c r="U20" s="130" t="str">
        <f>IF('ダブルス　男子'!AN30=0,"",'ダブルス　男子'!AN30)</f>
        <v/>
      </c>
      <c r="V20" s="131" t="str">
        <f>'ダブルス　男子'!AN28&amp;"　"&amp;'ダブルス　男子'!AO28</f>
        <v>　</v>
      </c>
      <c r="W20" s="132" t="str">
        <f>IF('ダブルス　男子'!AP28=0,"",'ダブルス　男子'!AP28)</f>
        <v/>
      </c>
      <c r="X20" s="120" ph="1"/>
      <c r="AC20" s="120" ph="1"/>
      <c r="AH20" s="120" ph="1"/>
    </row>
    <row r="21" spans="1:37" ht="21" customHeight="1">
      <c r="A21" s="124" t="str">
        <f>'ダブルス　男子'!C32&amp;"　"&amp;'ダブルス　男子'!D32</f>
        <v>　</v>
      </c>
      <c r="B21" s="125" t="str">
        <f>IF('ダブルス　男子'!J31=0,"",'ダブルス　男子'!J31)</f>
        <v/>
      </c>
      <c r="C21" s="126" t="str">
        <f>IF('ダブルス　男子'!C33=0,"",'ダブルス　男子'!C33)</f>
        <v/>
      </c>
      <c r="D21" s="127" t="str">
        <f>'ダブルス　男子'!C31&amp;"　"&amp;'ダブルス　男子'!D31</f>
        <v>　</v>
      </c>
      <c r="E21" s="128" t="str">
        <f>IF('ダブルス　男子'!E31=0,"",'ダブルス　男子'!E31)</f>
        <v/>
      </c>
      <c r="G21" s="124" t="str">
        <f>'ダブルス　男子'!N32&amp;"　"&amp;'ダブルス　男子'!O32</f>
        <v>　</v>
      </c>
      <c r="H21" s="125" t="str">
        <f>IF('ダブルス　男子'!U31=0,"",'ダブルス　男子'!U31)</f>
        <v/>
      </c>
      <c r="I21" s="126" t="str">
        <f>IF('ダブルス　男子'!N33=0,"",'ダブルス　男子'!N33)</f>
        <v/>
      </c>
      <c r="J21" s="127" t="str">
        <f>'ダブルス　男子'!N31&amp;"　"&amp;'ダブルス　男子'!O31</f>
        <v>　</v>
      </c>
      <c r="K21" s="128" t="str">
        <f>IF('ダブルス　男子'!P31=0,"",'ダブルス　男子'!P31)</f>
        <v/>
      </c>
      <c r="M21" s="124" t="str">
        <f>'ダブルス　男子'!Y32&amp;"　"&amp;'ダブルス　男子'!Z32</f>
        <v>　</v>
      </c>
      <c r="N21" s="125" t="str">
        <f>IF('ダブルス　男子'!AF31=0,"",'ダブルス　男子'!AF31)</f>
        <v/>
      </c>
      <c r="O21" s="126" t="str">
        <f>IF('ダブルス　男子'!Y33=0,"",'ダブルス　男子'!Y33)</f>
        <v/>
      </c>
      <c r="P21" s="127" t="str">
        <f>'ダブルス　男子'!Y31&amp;"　"&amp;'ダブルス　男子'!Z31</f>
        <v>　</v>
      </c>
      <c r="Q21" s="128" t="str">
        <f>IF('ダブルス　男子'!AA31=0,"",'ダブルス　男子'!AA31)</f>
        <v/>
      </c>
      <c r="S21" s="124" t="str">
        <f>'ダブルス　男子'!AJ32&amp;"　"&amp;'ダブルス　男子'!AK32</f>
        <v>　</v>
      </c>
      <c r="T21" s="125" t="str">
        <f>IF('ダブルス　男子'!AQ31=0,"",'ダブルス　男子'!AQ31)</f>
        <v/>
      </c>
      <c r="U21" s="126" t="str">
        <f>IF('ダブルス　男子'!AJ33=0,"",'ダブルス　男子'!AJ33)</f>
        <v/>
      </c>
      <c r="V21" s="127" t="str">
        <f>'ダブルス　男子'!AJ31&amp;"　"&amp;'ダブルス　男子'!AK31</f>
        <v>　</v>
      </c>
      <c r="W21" s="128" t="str">
        <f>IF('ダブルス　男子'!AL31=0,"",'ダブルス　男子'!AL31)</f>
        <v/>
      </c>
      <c r="X21" s="120" ph="1"/>
      <c r="AA21" s="120" ph="1"/>
      <c r="AC21" s="120" ph="1"/>
      <c r="AF21" s="120" ph="1"/>
      <c r="AH21" s="120" ph="1"/>
      <c r="AK21" s="120" ph="1"/>
    </row>
    <row r="22" spans="1:37" ht="21" customHeight="1" thickBot="1">
      <c r="A22" s="129" t="str">
        <f>'ダブルス　男子'!G32&amp;"　"&amp;'ダブルス　男子'!H32</f>
        <v>　</v>
      </c>
      <c r="B22" s="130" t="str">
        <f>IF('ダブルス　男子'!J31=0,"",'ダブルス　男子'!J31)</f>
        <v/>
      </c>
      <c r="C22" s="130" t="str">
        <f>IF('ダブルス　男子'!G33=0,"",'ダブルス　男子'!G33)</f>
        <v/>
      </c>
      <c r="D22" s="131" t="str">
        <f>'ダブルス　男子'!G31&amp;"　"&amp;'ダブルス　男子'!H31</f>
        <v>　</v>
      </c>
      <c r="E22" s="132" t="str">
        <f>IF('ダブルス　男子'!I31=0,"",'ダブルス　男子'!I31)</f>
        <v/>
      </c>
      <c r="G22" s="129" t="str">
        <f>'ダブルス　男子'!R32&amp;"　"&amp;'ダブルス　男子'!S32</f>
        <v>　</v>
      </c>
      <c r="H22" s="130" t="str">
        <f>IF('ダブルス　男子'!U31=0,"",'ダブルス　男子'!U31)</f>
        <v/>
      </c>
      <c r="I22" s="130" t="str">
        <f>IF('ダブルス　男子'!R33=0,"",'ダブルス　男子'!R33)</f>
        <v/>
      </c>
      <c r="J22" s="131" t="str">
        <f>'ダブルス　男子'!R31&amp;"　"&amp;'ダブルス　男子'!S31</f>
        <v>　</v>
      </c>
      <c r="K22" s="132" t="str">
        <f>IF('ダブルス　男子'!T31=0,"",'ダブルス　男子'!T31)</f>
        <v/>
      </c>
      <c r="M22" s="129" t="str">
        <f>'ダブルス　男子'!AC32&amp;"　"&amp;'ダブルス　男子'!AD32</f>
        <v>　</v>
      </c>
      <c r="N22" s="130" t="str">
        <f>IF('ダブルス　男子'!AF31=0,"",'ダブルス　男子'!AF31)</f>
        <v/>
      </c>
      <c r="O22" s="130" t="str">
        <f>IF('ダブルス　男子'!AC33=0,"",'ダブルス　男子'!AC33)</f>
        <v/>
      </c>
      <c r="P22" s="131" t="str">
        <f>'ダブルス　男子'!AC31&amp;"　"&amp;'ダブルス　男子'!AD31</f>
        <v>　</v>
      </c>
      <c r="Q22" s="132" t="str">
        <f>IF('ダブルス　男子'!AE31=0,"",'ダブルス　男子'!AE31)</f>
        <v/>
      </c>
      <c r="S22" s="129" t="str">
        <f>'ダブルス　男子'!AN32&amp;"　"&amp;'ダブルス　男子'!AO32</f>
        <v>　</v>
      </c>
      <c r="T22" s="130" t="str">
        <f>IF('ダブルス　男子'!AQ31=0,"",'ダブルス　男子'!AQ31)</f>
        <v/>
      </c>
      <c r="U22" s="130" t="str">
        <f>IF('ダブルス　男子'!AN33=0,"",'ダブルス　男子'!AN33)</f>
        <v/>
      </c>
      <c r="V22" s="131" t="str">
        <f>'ダブルス　男子'!AN31&amp;"　"&amp;'ダブルス　男子'!AO31</f>
        <v>　</v>
      </c>
      <c r="W22" s="132" t="str">
        <f>IF('ダブルス　男子'!AP31=0,"",'ダブルス　男子'!AP31)</f>
        <v/>
      </c>
      <c r="X22" s="120" ph="1"/>
      <c r="AC22" s="120" ph="1"/>
      <c r="AH22" s="120" ph="1"/>
    </row>
    <row r="23" spans="1:37" ht="21" customHeight="1">
      <c r="A23" s="124" t="str">
        <f>'ダブルス　男子'!C35&amp;"　"&amp;'ダブルス　男子'!D35</f>
        <v>　</v>
      </c>
      <c r="B23" s="125" t="str">
        <f>IF('ダブルス　男子'!J34=0,"",'ダブルス　男子'!J34)</f>
        <v/>
      </c>
      <c r="C23" s="126" t="str">
        <f>IF('ダブルス　男子'!C36=0,"",'ダブルス　男子'!C36)</f>
        <v/>
      </c>
      <c r="D23" s="127" t="str">
        <f>'ダブルス　男子'!C34&amp;"　"&amp;'ダブルス　男子'!D34</f>
        <v>　</v>
      </c>
      <c r="E23" s="128" t="str">
        <f>IF('ダブルス　男子'!E34=0,"",'ダブルス　男子'!E34)</f>
        <v/>
      </c>
      <c r="G23" s="124" t="str">
        <f>'ダブルス　男子'!N35&amp;"　"&amp;'ダブルス　男子'!O35</f>
        <v>　</v>
      </c>
      <c r="H23" s="125" t="str">
        <f>IF('ダブルス　男子'!U34=0,"",'ダブルス　男子'!U34)</f>
        <v/>
      </c>
      <c r="I23" s="126" t="str">
        <f>IF('ダブルス　男子'!N36=0,"",'ダブルス　男子'!N36)</f>
        <v/>
      </c>
      <c r="J23" s="127" t="str">
        <f>'ダブルス　男子'!N34&amp;"　"&amp;'ダブルス　男子'!O34</f>
        <v>　</v>
      </c>
      <c r="K23" s="128" t="str">
        <f>IF('ダブルス　男子'!P34=0,"",'ダブルス　男子'!P34)</f>
        <v/>
      </c>
      <c r="M23" s="124" t="str">
        <f>'ダブルス　男子'!Y35&amp;"　"&amp;'ダブルス　男子'!Z35</f>
        <v>　</v>
      </c>
      <c r="N23" s="125" t="str">
        <f>IF('ダブルス　男子'!AF34=0,"",'ダブルス　男子'!AF34)</f>
        <v/>
      </c>
      <c r="O23" s="126" t="str">
        <f>IF('ダブルス　男子'!Y36=0,"",'ダブルス　男子'!Y36)</f>
        <v/>
      </c>
      <c r="P23" s="127" t="str">
        <f>'ダブルス　男子'!Y34&amp;"　"&amp;'ダブルス　男子'!Z34</f>
        <v>　</v>
      </c>
      <c r="Q23" s="128" t="str">
        <f>IF('ダブルス　男子'!AA34=0,"",'ダブルス　男子'!AA34)</f>
        <v/>
      </c>
      <c r="S23" s="124" t="str">
        <f>'ダブルス　男子'!AJ35&amp;"　"&amp;'ダブルス　男子'!AK35</f>
        <v>　</v>
      </c>
      <c r="T23" s="125" t="str">
        <f>IF('ダブルス　男子'!AQ34=0,"",'ダブルス　男子'!AQ34)</f>
        <v/>
      </c>
      <c r="U23" s="126" t="str">
        <f>IF('ダブルス　男子'!AJ36=0,"",'ダブルス　男子'!AJ36)</f>
        <v/>
      </c>
      <c r="V23" s="127" t="str">
        <f>'ダブルス　男子'!AJ34&amp;"　"&amp;'ダブルス　男子'!AK34</f>
        <v>　</v>
      </c>
      <c r="W23" s="128" t="str">
        <f>IF('ダブルス　男子'!AL34=0,"",'ダブルス　男子'!AL34)</f>
        <v/>
      </c>
      <c r="X23" s="120" ph="1"/>
      <c r="AA23" s="120" ph="1"/>
      <c r="AC23" s="120" ph="1"/>
      <c r="AF23" s="120" ph="1"/>
      <c r="AH23" s="120" ph="1"/>
      <c r="AK23" s="120" ph="1"/>
    </row>
    <row r="24" spans="1:37" ht="21" customHeight="1" thickBot="1">
      <c r="A24" s="133" t="str">
        <f>'ダブルス　男子'!G35&amp;"　"&amp;'ダブルス　男子'!H35</f>
        <v>　</v>
      </c>
      <c r="B24" s="134" t="str">
        <f>IF('ダブルス　男子'!J34=0,"",'ダブルス　男子'!J34)</f>
        <v/>
      </c>
      <c r="C24" s="134" t="str">
        <f>IF('ダブルス　男子'!G36=0,"",'ダブルス　男子'!G36)</f>
        <v/>
      </c>
      <c r="D24" s="135" t="str">
        <f>'ダブルス　男子'!G34&amp;"　"&amp;'ダブルス　男子'!H34</f>
        <v>　</v>
      </c>
      <c r="E24" s="136" t="str">
        <f>IF('ダブルス　男子'!I34=0,"",'ダブルス　男子'!I34)</f>
        <v/>
      </c>
      <c r="G24" s="133" t="str">
        <f>'ダブルス　男子'!R35&amp;"　"&amp;'ダブルス　男子'!S35</f>
        <v>　</v>
      </c>
      <c r="H24" s="134" t="str">
        <f>IF('ダブルス　男子'!U34=0,"",'ダブルス　男子'!U34)</f>
        <v/>
      </c>
      <c r="I24" s="134" t="str">
        <f>IF('ダブルス　男子'!R36=0,"",'ダブルス　男子'!R36)</f>
        <v/>
      </c>
      <c r="J24" s="135" t="str">
        <f>'ダブルス　男子'!R34&amp;"　"&amp;'ダブルス　男子'!S34</f>
        <v>　</v>
      </c>
      <c r="K24" s="136" t="str">
        <f>IF('ダブルス　男子'!T34=0,"",'ダブルス　男子'!T34)</f>
        <v/>
      </c>
      <c r="M24" s="133" t="str">
        <f>'ダブルス　男子'!AC35&amp;"　"&amp;'ダブルス　男子'!AD35</f>
        <v>　</v>
      </c>
      <c r="N24" s="134" t="str">
        <f>IF('ダブルス　男子'!AF34=0,"",'ダブルス　男子'!AF34)</f>
        <v/>
      </c>
      <c r="O24" s="134" t="str">
        <f>IF('ダブルス　男子'!AC36=0,"",'ダブルス　男子'!AC36)</f>
        <v/>
      </c>
      <c r="P24" s="135" t="str">
        <f>'ダブルス　男子'!AC34&amp;"　"&amp;'ダブルス　男子'!AD34</f>
        <v>　</v>
      </c>
      <c r="Q24" s="136" t="str">
        <f>IF('ダブルス　男子'!AE34=0,"",'ダブルス　男子'!AE34)</f>
        <v/>
      </c>
      <c r="S24" s="133" t="str">
        <f>'ダブルス　男子'!AN35&amp;"　"&amp;'ダブルス　男子'!AO35</f>
        <v>　</v>
      </c>
      <c r="T24" s="134" t="str">
        <f>IF('ダブルス　男子'!AQ34=0,"",'ダブルス　男子'!AQ34)</f>
        <v/>
      </c>
      <c r="U24" s="134" t="str">
        <f>IF('ダブルス　男子'!AN36=0,"",'ダブルス　男子'!AN36)</f>
        <v/>
      </c>
      <c r="V24" s="135" t="str">
        <f>'ダブルス　男子'!AN34&amp;"　"&amp;'ダブルス　男子'!AO34</f>
        <v>　</v>
      </c>
      <c r="W24" s="136" t="str">
        <f>IF('ダブルス　男子'!AP34=0,"",'ダブルス　男子'!AP34)</f>
        <v/>
      </c>
      <c r="X24" s="120" ph="1"/>
      <c r="AC24" s="120" ph="1"/>
      <c r="AH24" s="120" ph="1"/>
    </row>
    <row r="25" spans="1:37" ht="21" customHeight="1">
      <c r="A25" s="120" ph="1"/>
      <c r="G25" s="120" ph="1"/>
      <c r="M25" s="120" ph="1"/>
      <c r="S25" s="120" ph="1"/>
      <c r="X25" s="120" ph="1"/>
      <c r="AC25" s="120" ph="1"/>
      <c r="AH25" s="120" ph="1"/>
    </row>
    <row r="26" spans="1:37" ht="21" customHeight="1">
      <c r="A26" s="120" ph="1"/>
      <c r="D26" s="120" ph="1"/>
      <c r="G26" s="120" ph="1"/>
      <c r="J26" s="120" ph="1"/>
      <c r="M26" s="120" ph="1"/>
      <c r="P26" s="120" ph="1"/>
      <c r="S26" s="120" ph="1"/>
      <c r="V26" s="120" ph="1"/>
      <c r="X26" s="120" ph="1"/>
      <c r="AA26" s="120" ph="1"/>
      <c r="AC26" s="120" ph="1"/>
      <c r="AF26" s="120" ph="1"/>
      <c r="AH26" s="120" ph="1"/>
      <c r="AK26" s="120" ph="1"/>
    </row>
    <row r="27" spans="1:37" ht="21" customHeight="1">
      <c r="A27" s="120" t="s">
        <v>268</v>
      </c>
      <c r="AC27" s="120" ph="1"/>
      <c r="AH27" s="120" ph="1"/>
    </row>
    <row r="28" spans="1:37" ht="21" customHeight="1">
      <c r="AA28" s="120" ph="1"/>
      <c r="AC28" s="120" ph="1"/>
      <c r="AF28" s="120" ph="1"/>
      <c r="AH28" s="120" ph="1"/>
      <c r="AK28" s="120" ph="1"/>
    </row>
    <row r="29" spans="1:37" ht="21" customHeight="1" thickBot="1">
      <c r="A29" s="120" t="str">
        <f>'ダブルス　女子'!B3</f>
        <v>新６年生以下女子</v>
      </c>
      <c r="G29" s="120" t="str">
        <f>'ダブルス　女子'!M3</f>
        <v>新５年生以下女子</v>
      </c>
      <c r="M29" s="120" t="str">
        <f>'ダブルス　女子'!X3</f>
        <v>新４年生以下女子</v>
      </c>
      <c r="S29" s="120" t="str">
        <f>'ダブルス　女子'!AI3</f>
        <v>新３年生以下女子</v>
      </c>
      <c r="AC29" s="120" ph="1"/>
      <c r="AH29" s="120" ph="1"/>
    </row>
    <row r="30" spans="1:37" ht="21" customHeight="1" thickBot="1">
      <c r="A30" s="121" t="s">
        <v>260</v>
      </c>
      <c r="B30" s="122" t="s">
        <v>261</v>
      </c>
      <c r="C30" s="122" t="s">
        <v>262</v>
      </c>
      <c r="D30" s="122" t="s">
        <v>265</v>
      </c>
      <c r="E30" s="123" t="s">
        <v>263</v>
      </c>
      <c r="G30" s="121" t="s">
        <v>260</v>
      </c>
      <c r="H30" s="122" t="s">
        <v>261</v>
      </c>
      <c r="I30" s="122" t="s">
        <v>262</v>
      </c>
      <c r="J30" s="122" t="s">
        <v>265</v>
      </c>
      <c r="K30" s="123" t="s">
        <v>263</v>
      </c>
      <c r="M30" s="121" t="s">
        <v>260</v>
      </c>
      <c r="N30" s="122" t="s">
        <v>261</v>
      </c>
      <c r="O30" s="122" t="s">
        <v>262</v>
      </c>
      <c r="P30" s="122" t="s">
        <v>265</v>
      </c>
      <c r="Q30" s="123" t="s">
        <v>263</v>
      </c>
      <c r="S30" s="121" t="s">
        <v>260</v>
      </c>
      <c r="T30" s="122" t="s">
        <v>261</v>
      </c>
      <c r="U30" s="122" t="s">
        <v>262</v>
      </c>
      <c r="V30" s="122" t="s">
        <v>265</v>
      </c>
      <c r="W30" s="123" t="s">
        <v>263</v>
      </c>
      <c r="AA30" s="120" ph="1"/>
      <c r="AC30" s="120" ph="1"/>
      <c r="AF30" s="120" ph="1"/>
      <c r="AH30" s="120" ph="1"/>
      <c r="AK30" s="120" ph="1"/>
    </row>
    <row r="31" spans="1:37" ht="21" customHeight="1">
      <c r="A31" s="124" t="str">
        <f>'ダブルス　女子'!C8&amp;"　"&amp;'ダブルス　女子'!D8</f>
        <v>　</v>
      </c>
      <c r="B31" s="125" t="str">
        <f>IF('ダブルス　女子'!J7=0,"",'ダブルス　女子'!J7)</f>
        <v/>
      </c>
      <c r="C31" s="126" t="str">
        <f>IF('ダブルス　女子'!C9=0,"",'ダブルス　女子'!C9)</f>
        <v/>
      </c>
      <c r="D31" s="127" t="str">
        <f>'ダブルス　女子'!C7&amp;"　"&amp;'ダブルス　女子'!D7</f>
        <v>　</v>
      </c>
      <c r="E31" s="128" t="str">
        <f>IF('ダブルス　女子'!E7=0,"",'ダブルス　女子'!E7)</f>
        <v/>
      </c>
      <c r="G31" s="124" t="str">
        <f>'ダブルス　女子'!N8&amp;"　"&amp;'ダブルス　女子'!O8</f>
        <v>　</v>
      </c>
      <c r="H31" s="125" t="str">
        <f>IF('ダブルス　女子'!U7=0,"",'ダブルス　女子'!U7)</f>
        <v/>
      </c>
      <c r="I31" s="126" t="str">
        <f>IF('ダブルス　女子'!N9=0,"",'ダブルス　女子'!N9)</f>
        <v/>
      </c>
      <c r="J31" s="127" t="str">
        <f>'ダブルス　女子'!N7&amp;"　"&amp;'ダブルス　女子'!O7</f>
        <v>　</v>
      </c>
      <c r="K31" s="128" t="str">
        <f>IF('ダブルス　女子'!P7=0,"",'ダブルス　女子'!P7)</f>
        <v/>
      </c>
      <c r="M31" s="124" t="str">
        <f>'ダブルス　女子'!Y8&amp;"　"&amp;'ダブルス　女子'!Z8</f>
        <v>　</v>
      </c>
      <c r="N31" s="125" t="str">
        <f>IF('ダブルス　女子'!AF7=0,"",'ダブルス　女子'!AF7)</f>
        <v/>
      </c>
      <c r="O31" s="126" t="str">
        <f>IF('ダブルス　女子'!Y9=0,"",'ダブルス　女子'!Y9)</f>
        <v/>
      </c>
      <c r="P31" s="127" t="str">
        <f>'ダブルス　女子'!Y7&amp;"　"&amp;'ダブルス　女子'!Z7</f>
        <v>　</v>
      </c>
      <c r="Q31" s="128" t="str">
        <f>IF('ダブルス　女子'!AA7=0,"",'ダブルス　女子'!AA7)</f>
        <v/>
      </c>
      <c r="S31" s="124" t="str">
        <f>'ダブルス　女子'!AJ8&amp;"　"&amp;'ダブルス　女子'!AK8</f>
        <v>　</v>
      </c>
      <c r="T31" s="125" t="str">
        <f>IF('ダブルス　女子'!AQ7=0,"",'ダブルス　女子'!AQ7)</f>
        <v/>
      </c>
      <c r="U31" s="126" t="str">
        <f>IF('ダブルス　女子'!AJ9=0,"",'ダブルス　女子'!AJ9)</f>
        <v/>
      </c>
      <c r="V31" s="127" t="str">
        <f>'ダブルス　女子'!AJ7&amp;"　"&amp;'ダブルス　女子'!AK7</f>
        <v>　</v>
      </c>
      <c r="W31" s="128" t="str">
        <f>IF('ダブルス　女子'!AL7=0,"",'ダブルス　女子'!AL7)</f>
        <v/>
      </c>
    </row>
    <row r="32" spans="1:37" ht="21" customHeight="1" thickBot="1">
      <c r="A32" s="129" t="str">
        <f>'ダブルス　女子'!G8&amp;"　"&amp;'ダブルス　女子'!H8</f>
        <v>　</v>
      </c>
      <c r="B32" s="130" t="str">
        <f>IF('ダブルス　女子'!J7=0,"",'ダブルス　女子'!J7)</f>
        <v/>
      </c>
      <c r="C32" s="130" t="str">
        <f>IF('ダブルス　女子'!G9=0,"",'ダブルス　女子'!G9)</f>
        <v/>
      </c>
      <c r="D32" s="131" t="str">
        <f>'ダブルス　女子'!G7&amp;"　"&amp;'ダブルス　女子'!H7</f>
        <v>　</v>
      </c>
      <c r="E32" s="132" t="str">
        <f>IF('ダブルス　女子'!I7=0,"",'ダブルス　女子'!I7)</f>
        <v/>
      </c>
      <c r="G32" s="129" t="str">
        <f>'ダブルス　女子'!R8&amp;"　"&amp;'ダブルス　女子'!S8</f>
        <v>　</v>
      </c>
      <c r="H32" s="130" t="str">
        <f>IF('ダブルス　女子'!U7=0,"",'ダブルス　女子'!U7)</f>
        <v/>
      </c>
      <c r="I32" s="130" t="str">
        <f>IF('ダブルス　女子'!R9=0,"",'ダブルス　女子'!R9)</f>
        <v/>
      </c>
      <c r="J32" s="131" t="str">
        <f>'ダブルス　女子'!R7&amp;"　"&amp;'ダブルス　女子'!S7</f>
        <v>　</v>
      </c>
      <c r="K32" s="132" t="str">
        <f>IF('ダブルス　女子'!T7=0,"",'ダブルス　女子'!T7)</f>
        <v/>
      </c>
      <c r="M32" s="129" t="str">
        <f>'ダブルス　女子'!AC8&amp;"　"&amp;'ダブルス　女子'!AD8</f>
        <v>　</v>
      </c>
      <c r="N32" s="130" t="str">
        <f>IF('ダブルス　女子'!AF7=0,"",'ダブルス　女子'!AF7)</f>
        <v/>
      </c>
      <c r="O32" s="130" t="str">
        <f>IF('ダブルス　女子'!AC9=0,"",'ダブルス　女子'!AC9)</f>
        <v/>
      </c>
      <c r="P32" s="131" t="str">
        <f>'ダブルス　女子'!AC7&amp;"　"&amp;'ダブルス　女子'!AD7</f>
        <v>　</v>
      </c>
      <c r="Q32" s="132" t="str">
        <f>IF('ダブルス　女子'!AE7=0,"",'ダブルス　女子'!AE7)</f>
        <v/>
      </c>
      <c r="S32" s="129" t="str">
        <f>'ダブルス　女子'!AN8&amp;"　"&amp;'ダブルス　女子'!AO8</f>
        <v>　</v>
      </c>
      <c r="T32" s="130" t="str">
        <f>IF('ダブルス　女子'!AQ7=0,"",'ダブルス　女子'!AQ7)</f>
        <v/>
      </c>
      <c r="U32" s="130" t="str">
        <f>IF('ダブルス　女子'!AN9=0,"",'ダブルス　女子'!AN9)</f>
        <v/>
      </c>
      <c r="V32" s="131" t="str">
        <f>'ダブルス　女子'!AN7&amp;"　"&amp;'ダブルス　女子'!AO7</f>
        <v>　</v>
      </c>
      <c r="W32" s="132" t="str">
        <f>IF('ダブルス　女子'!AP7=0,"",'ダブルス　女子'!AP7)</f>
        <v/>
      </c>
    </row>
    <row r="33" spans="1:23" ht="21" customHeight="1">
      <c r="A33" s="124" t="str">
        <f>'ダブルス　女子'!C11&amp;"　"&amp;'ダブルス　女子'!D11</f>
        <v>　</v>
      </c>
      <c r="B33" s="125" t="str">
        <f>IF('ダブルス　女子'!J10=0,"",'ダブルス　女子'!J10)</f>
        <v/>
      </c>
      <c r="C33" s="126" t="str">
        <f>IF('ダブルス　女子'!C12=0,"",'ダブルス　女子'!C12)</f>
        <v/>
      </c>
      <c r="D33" s="127" t="str">
        <f>'ダブルス　女子'!C10&amp;"　"&amp;'ダブルス　女子'!D10</f>
        <v>　</v>
      </c>
      <c r="E33" s="128" t="str">
        <f>IF('ダブルス　女子'!E10=0,"",'ダブルス　女子'!E10)</f>
        <v/>
      </c>
      <c r="G33" s="124" t="str">
        <f>'ダブルス　女子'!N11&amp;"　"&amp;'ダブルス　女子'!O11</f>
        <v>　</v>
      </c>
      <c r="H33" s="125" t="str">
        <f>IF('ダブルス　女子'!U10=0,"",'ダブルス　女子'!U10)</f>
        <v/>
      </c>
      <c r="I33" s="126" t="str">
        <f>IF('ダブルス　女子'!N12=0,"",'ダブルス　女子'!N12)</f>
        <v/>
      </c>
      <c r="J33" s="127" t="str">
        <f>'ダブルス　女子'!N10&amp;"　"&amp;'ダブルス　女子'!O10</f>
        <v>　</v>
      </c>
      <c r="K33" s="128" t="str">
        <f>IF('ダブルス　女子'!P10=0,"",'ダブルス　女子'!P10)</f>
        <v/>
      </c>
      <c r="M33" s="124" t="str">
        <f>'ダブルス　女子'!Y11&amp;"　"&amp;'ダブルス　女子'!Z11</f>
        <v>　</v>
      </c>
      <c r="N33" s="125" t="str">
        <f>IF('ダブルス　女子'!AF10=0,"",'ダブルス　女子'!AF10)</f>
        <v/>
      </c>
      <c r="O33" s="126" t="str">
        <f>IF('ダブルス　女子'!Y12=0,"",'ダブルス　女子'!Y12)</f>
        <v/>
      </c>
      <c r="P33" s="127" t="str">
        <f>'ダブルス　女子'!Y10&amp;"　"&amp;'ダブルス　女子'!Z10</f>
        <v>　</v>
      </c>
      <c r="Q33" s="128" t="str">
        <f>IF('ダブルス　女子'!AA10=0,"",'ダブルス　女子'!AA10)</f>
        <v/>
      </c>
      <c r="S33" s="124" t="str">
        <f>'ダブルス　女子'!AJ11&amp;"　"&amp;'ダブルス　女子'!AK11</f>
        <v>　</v>
      </c>
      <c r="T33" s="125" t="str">
        <f>IF('ダブルス　女子'!AQ10=0,"",'ダブルス　女子'!AQ10)</f>
        <v/>
      </c>
      <c r="U33" s="126" t="str">
        <f>IF('ダブルス　女子'!AJ12=0,"",'ダブルス　女子'!AJ12)</f>
        <v/>
      </c>
      <c r="V33" s="127" t="str">
        <f>'ダブルス　女子'!AJ10&amp;"　"&amp;'ダブルス　女子'!AK10</f>
        <v>　</v>
      </c>
      <c r="W33" s="128" t="str">
        <f>IF('ダブルス　女子'!AL10=0,"",'ダブルス　女子'!AL10)</f>
        <v/>
      </c>
    </row>
    <row r="34" spans="1:23" ht="21" customHeight="1" thickBot="1">
      <c r="A34" s="129" t="str">
        <f>'ダブルス　女子'!G11&amp;"　"&amp;'ダブルス　女子'!H11</f>
        <v>　</v>
      </c>
      <c r="B34" s="130" t="str">
        <f>IF('ダブルス　女子'!J10=0,"",'ダブルス　女子'!J10)</f>
        <v/>
      </c>
      <c r="C34" s="130" t="str">
        <f>IF('ダブルス　女子'!G12=0,"",'ダブルス　女子'!G12)</f>
        <v/>
      </c>
      <c r="D34" s="131" t="str">
        <f>'ダブルス　女子'!G10&amp;"　"&amp;'ダブルス　女子'!H10</f>
        <v>　</v>
      </c>
      <c r="E34" s="132" t="str">
        <f>IF('ダブルス　女子'!I10=0,"",'ダブルス　女子'!I10)</f>
        <v/>
      </c>
      <c r="G34" s="129" t="str">
        <f>'ダブルス　女子'!R11&amp;"　"&amp;'ダブルス　女子'!S11</f>
        <v>　</v>
      </c>
      <c r="H34" s="130" t="str">
        <f>IF('ダブルス　女子'!U10=0,"",'ダブルス　女子'!U10)</f>
        <v/>
      </c>
      <c r="I34" s="130" t="str">
        <f>IF('ダブルス　女子'!R12=0,"",'ダブルス　女子'!R12)</f>
        <v/>
      </c>
      <c r="J34" s="131" t="str">
        <f>'ダブルス　女子'!R10&amp;"　"&amp;'ダブルス　女子'!S10</f>
        <v>　</v>
      </c>
      <c r="K34" s="132" t="str">
        <f>IF('ダブルス　女子'!T10=0,"",'ダブルス　女子'!T10)</f>
        <v/>
      </c>
      <c r="M34" s="129" t="str">
        <f>'ダブルス　女子'!AC11&amp;"　"&amp;'ダブルス　女子'!AD11</f>
        <v>　</v>
      </c>
      <c r="N34" s="130" t="str">
        <f>IF('ダブルス　女子'!AF10=0,"",'ダブルス　女子'!AF10)</f>
        <v/>
      </c>
      <c r="O34" s="130" t="str">
        <f>IF('ダブルス　女子'!AC12=0,"",'ダブルス　女子'!AC12)</f>
        <v/>
      </c>
      <c r="P34" s="131" t="str">
        <f>'ダブルス　女子'!AC10&amp;"　"&amp;'ダブルス　女子'!AD10</f>
        <v>　</v>
      </c>
      <c r="Q34" s="132" t="str">
        <f>IF('ダブルス　女子'!AE10=0,"",'ダブルス　女子'!AE10)</f>
        <v/>
      </c>
      <c r="S34" s="129" t="str">
        <f>'ダブルス　女子'!AN11&amp;"　"&amp;'ダブルス　女子'!AO11</f>
        <v>　</v>
      </c>
      <c r="T34" s="130" t="str">
        <f>IF('ダブルス　女子'!AQ10=0,"",'ダブルス　女子'!AQ10)</f>
        <v/>
      </c>
      <c r="U34" s="130" t="str">
        <f>IF('ダブルス　女子'!AN12=0,"",'ダブルス　女子'!AN12)</f>
        <v/>
      </c>
      <c r="V34" s="131" t="str">
        <f>'ダブルス　女子'!AN10&amp;"　"&amp;'ダブルス　女子'!AO10</f>
        <v>　</v>
      </c>
      <c r="W34" s="132" t="str">
        <f>IF('ダブルス　女子'!AP10=0,"",'ダブルス　女子'!AP10)</f>
        <v/>
      </c>
    </row>
    <row r="35" spans="1:23" ht="21" customHeight="1">
      <c r="A35" s="124" t="str">
        <f>'ダブルス　女子'!C14&amp;"　"&amp;'ダブルス　女子'!D14</f>
        <v>　</v>
      </c>
      <c r="B35" s="125" t="str">
        <f>IF('ダブルス　女子'!J13=0,"",'ダブルス　女子'!J13)</f>
        <v/>
      </c>
      <c r="C35" s="126" t="str">
        <f>IF('ダブルス　女子'!C15=0,"",'ダブルス　女子'!C15)</f>
        <v/>
      </c>
      <c r="D35" s="127" t="str">
        <f>'ダブルス　女子'!C13&amp;"　"&amp;'ダブルス　女子'!D13</f>
        <v>　</v>
      </c>
      <c r="E35" s="128" t="str">
        <f>IF('ダブルス　女子'!E13=0,"",'ダブルス　女子'!E13)</f>
        <v/>
      </c>
      <c r="G35" s="124" t="str">
        <f>'ダブルス　女子'!N14&amp;"　"&amp;'ダブルス　女子'!O14</f>
        <v>　</v>
      </c>
      <c r="H35" s="125" t="str">
        <f>IF('ダブルス　女子'!U13=0,"",'ダブルス　女子'!U13)</f>
        <v/>
      </c>
      <c r="I35" s="126" t="str">
        <f>IF('ダブルス　女子'!N15=0,"",'ダブルス　女子'!N15)</f>
        <v/>
      </c>
      <c r="J35" s="127" t="str">
        <f>'ダブルス　女子'!N13&amp;"　"&amp;'ダブルス　女子'!O13</f>
        <v>　</v>
      </c>
      <c r="K35" s="128" t="str">
        <f>IF('ダブルス　女子'!P13=0,"",'ダブルス　女子'!P13)</f>
        <v/>
      </c>
      <c r="M35" s="124" t="str">
        <f>'ダブルス　女子'!Y14&amp;"　"&amp;'ダブルス　女子'!Z14</f>
        <v>　</v>
      </c>
      <c r="N35" s="125" t="str">
        <f>IF('ダブルス　女子'!AF13=0,"",'ダブルス　女子'!AF13)</f>
        <v/>
      </c>
      <c r="O35" s="126" t="str">
        <f>IF('ダブルス　女子'!Y15=0,"",'ダブルス　女子'!Y15)</f>
        <v/>
      </c>
      <c r="P35" s="127" t="str">
        <f>'ダブルス　女子'!Y13&amp;"　"&amp;'ダブルス　女子'!Z13</f>
        <v>　</v>
      </c>
      <c r="Q35" s="128" t="str">
        <f>IF('ダブルス　女子'!AA13=0,"",'ダブルス　女子'!AA13)</f>
        <v/>
      </c>
      <c r="S35" s="124" t="str">
        <f>'ダブルス　女子'!AJ14&amp;"　"&amp;'ダブルス　女子'!AK14</f>
        <v>　</v>
      </c>
      <c r="T35" s="125" t="str">
        <f>IF('ダブルス　女子'!AQ13=0,"",'ダブルス　女子'!AQ13)</f>
        <v/>
      </c>
      <c r="U35" s="126" t="str">
        <f>IF('ダブルス　女子'!AJ15=0,"",'ダブルス　女子'!AJ15)</f>
        <v/>
      </c>
      <c r="V35" s="127" t="str">
        <f>'ダブルス　女子'!AJ13&amp;"　"&amp;'ダブルス　女子'!AK13</f>
        <v>　</v>
      </c>
      <c r="W35" s="128" t="str">
        <f>IF('ダブルス　女子'!AL13=0,"",'ダブルス　女子'!AL13)</f>
        <v/>
      </c>
    </row>
    <row r="36" spans="1:23" ht="21" customHeight="1" thickBot="1">
      <c r="A36" s="129" t="str">
        <f>'ダブルス　女子'!G14&amp;"　"&amp;'ダブルス　女子'!H14</f>
        <v>　</v>
      </c>
      <c r="B36" s="130" t="str">
        <f>B35</f>
        <v/>
      </c>
      <c r="C36" s="130" t="str">
        <f>IF('ダブルス　女子'!G15=0,"",'ダブルス　女子'!G15)</f>
        <v/>
      </c>
      <c r="D36" s="131" t="str">
        <f>'ダブルス　女子'!G13&amp;"　"&amp;'ダブルス　女子'!H13</f>
        <v>　</v>
      </c>
      <c r="E36" s="132" t="str">
        <f>IF('ダブルス　女子'!I13=0,"",'ダブルス　女子'!I13)</f>
        <v/>
      </c>
      <c r="G36" s="129" t="str">
        <f>'ダブルス　女子'!R14&amp;"　"&amp;'ダブルス　女子'!S14</f>
        <v>　</v>
      </c>
      <c r="H36" s="130" t="str">
        <f>IF('ダブルス　女子'!U13=0,"",'ダブルス　女子'!U13)</f>
        <v/>
      </c>
      <c r="I36" s="130" t="str">
        <f>IF('ダブルス　女子'!R15=0,"",'ダブルス　女子'!R15)</f>
        <v/>
      </c>
      <c r="J36" s="131" t="str">
        <f>'ダブルス　女子'!R13&amp;"　"&amp;'ダブルス　女子'!S13</f>
        <v>　</v>
      </c>
      <c r="K36" s="132" t="str">
        <f>IF('ダブルス　女子'!T13=0,"",'ダブルス　女子'!T13)</f>
        <v/>
      </c>
      <c r="M36" s="129" t="str">
        <f>'ダブルス　女子'!AC14&amp;"　"&amp;'ダブルス　女子'!AD14</f>
        <v>　</v>
      </c>
      <c r="N36" s="130" t="str">
        <f>IF('ダブルス　女子'!AF13=0,"",'ダブルス　女子'!AF13)</f>
        <v/>
      </c>
      <c r="O36" s="130" t="str">
        <f>IF('ダブルス　女子'!AC15=0,"",'ダブルス　女子'!AC15)</f>
        <v/>
      </c>
      <c r="P36" s="131" t="str">
        <f>'ダブルス　女子'!AC13&amp;"　"&amp;'ダブルス　女子'!AD13</f>
        <v>　</v>
      </c>
      <c r="Q36" s="132" t="str">
        <f>IF('ダブルス　女子'!AE13=0,"",'ダブルス　女子'!AE13)</f>
        <v/>
      </c>
      <c r="S36" s="129" t="str">
        <f>'ダブルス　女子'!AN14&amp;"　"&amp;'ダブルス　女子'!AO14</f>
        <v>　</v>
      </c>
      <c r="T36" s="130" t="str">
        <f>IF('ダブルス　女子'!AQ13=0,"",'ダブルス　女子'!AQ13)</f>
        <v/>
      </c>
      <c r="U36" s="130" t="str">
        <f>IF('ダブルス　女子'!AN15=0,"",'ダブルス　女子'!AN15)</f>
        <v/>
      </c>
      <c r="V36" s="131" t="str">
        <f>'ダブルス　女子'!AN13&amp;"　"&amp;'ダブルス　女子'!AO13</f>
        <v>　</v>
      </c>
      <c r="W36" s="132" t="str">
        <f>IF('ダブルス　女子'!AP13=0,"",'ダブルス　女子'!AP13)</f>
        <v/>
      </c>
    </row>
    <row r="37" spans="1:23" ht="21" customHeight="1">
      <c r="A37" s="124" t="str">
        <f>'ダブルス　女子'!C17&amp;"　"&amp;'ダブルス　女子'!D17</f>
        <v>　</v>
      </c>
      <c r="B37" s="125" t="str">
        <f>IF('ダブルス　女子'!J16=0,"",'ダブルス　女子'!J16)</f>
        <v/>
      </c>
      <c r="C37" s="126" t="str">
        <f>IF('ダブルス　女子'!C18=0,"",'ダブルス　女子'!C18)</f>
        <v/>
      </c>
      <c r="D37" s="127" t="str">
        <f>'ダブルス　女子'!C16&amp;"　"&amp;'ダブルス　女子'!D16</f>
        <v>　</v>
      </c>
      <c r="E37" s="128" t="str">
        <f>IF('ダブルス　女子'!E16=0,"",'ダブルス　女子'!E16)</f>
        <v/>
      </c>
      <c r="G37" s="124" t="str">
        <f>'ダブルス　女子'!N17&amp;"　"&amp;'ダブルス　女子'!O17</f>
        <v>　</v>
      </c>
      <c r="H37" s="125" t="str">
        <f>IF('ダブルス　女子'!U16=0,"",'ダブルス　女子'!U16)</f>
        <v/>
      </c>
      <c r="I37" s="126" t="str">
        <f>IF('ダブルス　女子'!N18=0,"",'ダブルス　女子'!N18)</f>
        <v/>
      </c>
      <c r="J37" s="127" t="str">
        <f>'ダブルス　女子'!N16&amp;"　"&amp;'ダブルス　女子'!O16</f>
        <v>　</v>
      </c>
      <c r="K37" s="128" t="str">
        <f>IF('ダブルス　女子'!P16=0,"",'ダブルス　女子'!P16)</f>
        <v/>
      </c>
      <c r="M37" s="124" t="str">
        <f>'ダブルス　女子'!Y17&amp;"　"&amp;'ダブルス　女子'!Z17</f>
        <v>　</v>
      </c>
      <c r="N37" s="125" t="str">
        <f>IF('ダブルス　女子'!AF16=0,"",'ダブルス　女子'!AF16)</f>
        <v/>
      </c>
      <c r="O37" s="126" t="str">
        <f>IF('ダブルス　女子'!Y18=0,"",'ダブルス　女子'!Y18)</f>
        <v/>
      </c>
      <c r="P37" s="127" t="str">
        <f>'ダブルス　女子'!Y16&amp;"　"&amp;'ダブルス　女子'!Z16</f>
        <v>　</v>
      </c>
      <c r="Q37" s="128" t="str">
        <f>IF('ダブルス　女子'!AA16=0,"",'ダブルス　女子'!AA16)</f>
        <v/>
      </c>
      <c r="S37" s="124" t="str">
        <f>'ダブルス　女子'!AJ17&amp;"　"&amp;'ダブルス　女子'!AK17</f>
        <v>　</v>
      </c>
      <c r="T37" s="125" t="str">
        <f>IF('ダブルス　女子'!AQ16=0,"",'ダブルス　女子'!AQ16)</f>
        <v/>
      </c>
      <c r="U37" s="126" t="str">
        <f>IF('ダブルス　女子'!AJ18=0,"",'ダブルス　女子'!AJ18)</f>
        <v/>
      </c>
      <c r="V37" s="127" t="str">
        <f>'ダブルス　女子'!AJ16&amp;"　"&amp;'ダブルス　女子'!AK16</f>
        <v>　</v>
      </c>
      <c r="W37" s="128" t="str">
        <f>IF('ダブルス　女子'!AL16=0,"",'ダブルス　女子'!AL16)</f>
        <v/>
      </c>
    </row>
    <row r="38" spans="1:23" ht="21" customHeight="1" thickBot="1">
      <c r="A38" s="129" t="str">
        <f>'ダブルス　女子'!G17&amp;"　"&amp;'ダブルス　女子'!H17</f>
        <v>　</v>
      </c>
      <c r="B38" s="130" t="str">
        <f>IF('ダブルス　女子'!J13=0,"",'ダブルス　女子'!J13)</f>
        <v/>
      </c>
      <c r="C38" s="130" t="str">
        <f>IF('ダブルス　女子'!G18=0,"",'ダブルス　女子'!G18)</f>
        <v/>
      </c>
      <c r="D38" s="131" t="str">
        <f>'ダブルス　女子'!G16&amp;"　"&amp;'ダブルス　女子'!H16</f>
        <v>　</v>
      </c>
      <c r="E38" s="132" t="str">
        <f>IF('ダブルス　女子'!I16=0,"",'ダブルス　女子'!I16)</f>
        <v/>
      </c>
      <c r="G38" s="129" t="str">
        <f>'ダブルス　女子'!R17&amp;"　"&amp;'ダブルス　女子'!S17</f>
        <v>　</v>
      </c>
      <c r="H38" s="130" t="str">
        <f>IF('ダブルス　女子'!U16=0,"",'ダブルス　女子'!U16)</f>
        <v/>
      </c>
      <c r="I38" s="130" t="str">
        <f>IF('ダブルス　女子'!R18=0,"",'ダブルス　女子'!R18)</f>
        <v/>
      </c>
      <c r="J38" s="131" t="str">
        <f>'ダブルス　女子'!R16&amp;"　"&amp;'ダブルス　女子'!S16</f>
        <v>　</v>
      </c>
      <c r="K38" s="132" t="str">
        <f>IF('ダブルス　女子'!T16=0,"",'ダブルス　女子'!T16)</f>
        <v/>
      </c>
      <c r="M38" s="129" t="str">
        <f>'ダブルス　女子'!AC17&amp;"　"&amp;'ダブルス　女子'!AD17</f>
        <v>　</v>
      </c>
      <c r="N38" s="130" t="str">
        <f>IF('ダブルス　女子'!AF16=0,"",'ダブルス　女子'!AF16)</f>
        <v/>
      </c>
      <c r="O38" s="130" t="str">
        <f>IF('ダブルス　女子'!AC18=0,"",'ダブルス　女子'!AC18)</f>
        <v/>
      </c>
      <c r="P38" s="131" t="str">
        <f>'ダブルス　女子'!AC16&amp;"　"&amp;'ダブルス　女子'!AD16</f>
        <v>　</v>
      </c>
      <c r="Q38" s="132" t="str">
        <f>IF('ダブルス　女子'!AE16=0,"",'ダブルス　女子'!AE16)</f>
        <v/>
      </c>
      <c r="S38" s="129" t="str">
        <f>'ダブルス　女子'!AN17&amp;"　"&amp;'ダブルス　女子'!AO17</f>
        <v>　</v>
      </c>
      <c r="T38" s="130" t="str">
        <f>IF('ダブルス　女子'!AQ16=0,"",'ダブルス　女子'!AQ16)</f>
        <v/>
      </c>
      <c r="U38" s="130" t="str">
        <f>IF('ダブルス　女子'!AN18=0,"",'ダブルス　女子'!AN18)</f>
        <v/>
      </c>
      <c r="V38" s="131" t="str">
        <f>'ダブルス　女子'!AN16&amp;"　"&amp;'ダブルス　女子'!AO16</f>
        <v>　</v>
      </c>
      <c r="W38" s="132" t="str">
        <f>IF('ダブルス　女子'!AP16=0,"",'ダブルス　女子'!AP16)</f>
        <v/>
      </c>
    </row>
    <row r="39" spans="1:23" ht="21" customHeight="1">
      <c r="A39" s="124" t="str">
        <f>'ダブルス　女子'!C20&amp;"　"&amp;'ダブルス　女子'!D20</f>
        <v>　</v>
      </c>
      <c r="B39" s="125" t="str">
        <f>IF('ダブルス　女子'!J19=0,"",'ダブルス　女子'!J19)</f>
        <v/>
      </c>
      <c r="C39" s="126" t="str">
        <f>IF('ダブルス　女子'!C21=0,"",'ダブルス　女子'!C21)</f>
        <v/>
      </c>
      <c r="D39" s="127" t="str">
        <f>'ダブルス　女子'!C19&amp;"　"&amp;'ダブルス　女子'!D19</f>
        <v>　</v>
      </c>
      <c r="E39" s="128" t="str">
        <f>IF('ダブルス　女子'!E19=0,"",'ダブルス　女子'!E19)</f>
        <v/>
      </c>
      <c r="G39" s="124" t="str">
        <f>'ダブルス　女子'!N20&amp;"　"&amp;'ダブルス　女子'!O20</f>
        <v>　</v>
      </c>
      <c r="H39" s="125" t="str">
        <f>IF('ダブルス　女子'!U19=0,"",'ダブルス　女子'!U19)</f>
        <v/>
      </c>
      <c r="I39" s="126" t="str">
        <f>IF('ダブルス　女子'!N21=0,"",'ダブルス　女子'!N21)</f>
        <v/>
      </c>
      <c r="J39" s="127" t="str">
        <f>'ダブルス　女子'!N19&amp;"　"&amp;'ダブルス　女子'!O19</f>
        <v>　</v>
      </c>
      <c r="K39" s="128" t="str">
        <f>IF('ダブルス　女子'!P19=0,"",'ダブルス　女子'!P19)</f>
        <v/>
      </c>
      <c r="M39" s="124" t="str">
        <f>'ダブルス　女子'!Y20&amp;"　"&amp;'ダブルス　女子'!Z20</f>
        <v>　</v>
      </c>
      <c r="N39" s="125" t="str">
        <f>IF('ダブルス　女子'!AF19=0,"",'ダブルス　女子'!AF19)</f>
        <v/>
      </c>
      <c r="O39" s="126" t="str">
        <f>IF('ダブルス　女子'!Y21=0,"",'ダブルス　女子'!Y21)</f>
        <v/>
      </c>
      <c r="P39" s="127" t="str">
        <f>'ダブルス　女子'!Y19&amp;"　"&amp;'ダブルス　女子'!Z19</f>
        <v>　</v>
      </c>
      <c r="Q39" s="128" t="str">
        <f>IF('ダブルス　女子'!AA19=0,"",'ダブルス　女子'!AA19)</f>
        <v/>
      </c>
      <c r="S39" s="124" t="str">
        <f>'ダブルス　女子'!AJ20&amp;"　"&amp;'ダブルス　女子'!AK20</f>
        <v>　</v>
      </c>
      <c r="T39" s="125" t="str">
        <f>IF('ダブルス　女子'!AQ19=0,"",'ダブルス　女子'!AQ19)</f>
        <v/>
      </c>
      <c r="U39" s="126" t="str">
        <f>IF('ダブルス　女子'!AJ21=0,"",'ダブルス　女子'!AJ21)</f>
        <v/>
      </c>
      <c r="V39" s="127" t="str">
        <f>'ダブルス　女子'!AJ19&amp;"　"&amp;'ダブルス　女子'!AK19</f>
        <v>　</v>
      </c>
      <c r="W39" s="128" t="str">
        <f>IF('ダブルス　女子'!AL19=0,"",'ダブルス　女子'!AL19)</f>
        <v/>
      </c>
    </row>
    <row r="40" spans="1:23" ht="21" customHeight="1" thickBot="1">
      <c r="A40" s="129" t="str">
        <f>'ダブルス　女子'!G20&amp;"　"&amp;'ダブルス　女子'!H20</f>
        <v>　</v>
      </c>
      <c r="B40" s="130" t="str">
        <f>IF('ダブルス　女子'!J19=0,"",'ダブルス　女子'!J19)</f>
        <v/>
      </c>
      <c r="C40" s="130" t="str">
        <f>IF('ダブルス　女子'!G21=0,"",'ダブルス　女子'!G21)</f>
        <v/>
      </c>
      <c r="D40" s="131" t="str">
        <f>'ダブルス　女子'!G19&amp;"　"&amp;'ダブルス　女子'!H19</f>
        <v>　</v>
      </c>
      <c r="E40" s="132" t="str">
        <f>IF('ダブルス　女子'!I19=0,"",'ダブルス　女子'!I19)</f>
        <v/>
      </c>
      <c r="G40" s="129" t="str">
        <f>'ダブルス　女子'!R20&amp;"　"&amp;'ダブルス　女子'!S20</f>
        <v>　</v>
      </c>
      <c r="H40" s="130" t="str">
        <f>IF('ダブルス　女子'!U19=0,"",'ダブルス　女子'!U19)</f>
        <v/>
      </c>
      <c r="I40" s="130" t="str">
        <f>IF('ダブルス　女子'!R21=0,"",'ダブルス　女子'!R21)</f>
        <v/>
      </c>
      <c r="J40" s="131" t="str">
        <f>'ダブルス　女子'!R19&amp;"　"&amp;'ダブルス　女子'!S19</f>
        <v>　</v>
      </c>
      <c r="K40" s="132" t="str">
        <f>IF('ダブルス　女子'!T19=0,"",'ダブルス　女子'!T19)</f>
        <v/>
      </c>
      <c r="M40" s="129" t="str">
        <f>'ダブルス　女子'!AC20&amp;"　"&amp;'ダブルス　女子'!AD20</f>
        <v>　</v>
      </c>
      <c r="N40" s="130" t="str">
        <f>IF('ダブルス　女子'!AF19=0,"",'ダブルス　女子'!AF19)</f>
        <v/>
      </c>
      <c r="O40" s="130" t="str">
        <f>IF('ダブルス　女子'!AC21=0,"",'ダブルス　女子'!AC21)</f>
        <v/>
      </c>
      <c r="P40" s="131" t="str">
        <f>'ダブルス　女子'!AC19&amp;"　"&amp;'ダブルス　女子'!AD19</f>
        <v>　</v>
      </c>
      <c r="Q40" s="132" t="str">
        <f>IF('ダブルス　女子'!AE19=0,"",'ダブルス　女子'!AE19)</f>
        <v/>
      </c>
      <c r="S40" s="129" t="str">
        <f>'ダブルス　女子'!AN20&amp;"　"&amp;'ダブルス　女子'!AO20</f>
        <v>　</v>
      </c>
      <c r="T40" s="130" t="str">
        <f>IF('ダブルス　女子'!AQ19=0,"",'ダブルス　女子'!AQ19)</f>
        <v/>
      </c>
      <c r="U40" s="130" t="str">
        <f>IF('ダブルス　女子'!AN21=0,"",'ダブルス　女子'!AN21)</f>
        <v/>
      </c>
      <c r="V40" s="131" t="str">
        <f>'ダブルス　女子'!AN19&amp;"　"&amp;'ダブルス　女子'!AO19</f>
        <v>　</v>
      </c>
      <c r="W40" s="132" t="str">
        <f>IF('ダブルス　女子'!AP19=0,"",'ダブルス　女子'!AP19)</f>
        <v/>
      </c>
    </row>
    <row r="41" spans="1:23" ht="21" customHeight="1">
      <c r="A41" s="124" t="str">
        <f>'ダブルス　女子'!C23&amp;"　"&amp;'ダブルス　女子'!D23</f>
        <v>　</v>
      </c>
      <c r="B41" s="125" t="str">
        <f>IF('ダブルス　女子'!J22=0,"",'ダブルス　女子'!J22)</f>
        <v/>
      </c>
      <c r="C41" s="126" t="str">
        <f>IF('ダブルス　女子'!C24=0,"",'ダブルス　女子'!C24)</f>
        <v/>
      </c>
      <c r="D41" s="127" t="str">
        <f>'ダブルス　女子'!C22&amp;"　"&amp;'ダブルス　女子'!D22</f>
        <v>　</v>
      </c>
      <c r="E41" s="128" t="str">
        <f>IF('ダブルス　女子'!E22=0,"",'ダブルス　女子'!E22)</f>
        <v/>
      </c>
      <c r="G41" s="124" t="str">
        <f>'ダブルス　女子'!N23&amp;"　"&amp;'ダブルス　女子'!O23</f>
        <v>　</v>
      </c>
      <c r="H41" s="125" t="str">
        <f>IF('ダブルス　女子'!U22=0,"",'ダブルス　女子'!U22)</f>
        <v/>
      </c>
      <c r="I41" s="126" t="str">
        <f>IF('ダブルス　女子'!N24=0,"",'ダブルス　女子'!N24)</f>
        <v/>
      </c>
      <c r="J41" s="127" t="str">
        <f>'ダブルス　女子'!N22&amp;"　"&amp;'ダブルス　女子'!O22</f>
        <v>　</v>
      </c>
      <c r="K41" s="128" t="str">
        <f>IF('ダブルス　女子'!P22=0,"",'ダブルス　女子'!P22)</f>
        <v/>
      </c>
      <c r="M41" s="124" t="str">
        <f>'ダブルス　女子'!Y23&amp;"　"&amp;'ダブルス　女子'!Z23</f>
        <v>　</v>
      </c>
      <c r="N41" s="125" t="str">
        <f>IF('ダブルス　女子'!AF22=0,"",'ダブルス　女子'!AF22)</f>
        <v/>
      </c>
      <c r="O41" s="126" t="str">
        <f>IF('ダブルス　女子'!Y24=0,"",'ダブルス　女子'!Y24)</f>
        <v/>
      </c>
      <c r="P41" s="127" t="str">
        <f>'ダブルス　女子'!Y22&amp;"　"&amp;'ダブルス　女子'!Z22</f>
        <v>　</v>
      </c>
      <c r="Q41" s="128" t="str">
        <f>IF('ダブルス　女子'!AA22=0,"",'ダブルス　女子'!AA22)</f>
        <v/>
      </c>
      <c r="S41" s="124" t="str">
        <f>'ダブルス　女子'!AJ23&amp;"　"&amp;'ダブルス　女子'!AK23</f>
        <v>　</v>
      </c>
      <c r="T41" s="125" t="str">
        <f>IF('ダブルス　女子'!AQ22=0,"",'ダブルス　女子'!AQ22)</f>
        <v/>
      </c>
      <c r="U41" s="126" t="str">
        <f>IF('ダブルス　女子'!AJ24=0,"",'ダブルス　女子'!AJ24)</f>
        <v/>
      </c>
      <c r="V41" s="127" t="str">
        <f>'ダブルス　女子'!AJ22&amp;"　"&amp;'ダブルス　女子'!AK22</f>
        <v>　</v>
      </c>
      <c r="W41" s="128" t="str">
        <f>IF('ダブルス　女子'!AL22=0,"",'ダブルス　女子'!AL22)</f>
        <v/>
      </c>
    </row>
    <row r="42" spans="1:23" ht="21" customHeight="1" thickBot="1">
      <c r="A42" s="129" t="str">
        <f>'ダブルス　女子'!G23&amp;"　"&amp;'ダブルス　女子'!H23</f>
        <v>　</v>
      </c>
      <c r="B42" s="130" t="str">
        <f>IF('ダブルス　女子'!J22=0,"",'ダブルス　女子'!J22)</f>
        <v/>
      </c>
      <c r="C42" s="130" t="str">
        <f>IF('ダブルス　女子'!G24=0,"",'ダブルス　女子'!G24)</f>
        <v/>
      </c>
      <c r="D42" s="131" t="str">
        <f>'ダブルス　女子'!G22&amp;"　"&amp;'ダブルス　女子'!H22</f>
        <v>　</v>
      </c>
      <c r="E42" s="132" t="str">
        <f>IF('ダブルス　女子'!I22=0,"",'ダブルス　女子'!I22)</f>
        <v/>
      </c>
      <c r="G42" s="129" t="str">
        <f>'ダブルス　女子'!R23&amp;"　"&amp;'ダブルス　女子'!S23</f>
        <v>　</v>
      </c>
      <c r="H42" s="130" t="str">
        <f>IF('ダブルス　女子'!U22=0,"",'ダブルス　女子'!U22)</f>
        <v/>
      </c>
      <c r="I42" s="130" t="str">
        <f>IF('ダブルス　女子'!R24=0,"",'ダブルス　女子'!R24)</f>
        <v/>
      </c>
      <c r="J42" s="131" t="str">
        <f>'ダブルス　女子'!R22&amp;"　"&amp;'ダブルス　女子'!S22</f>
        <v>　</v>
      </c>
      <c r="K42" s="132" t="str">
        <f>IF('ダブルス　女子'!T22=0,"",'ダブルス　女子'!T22)</f>
        <v/>
      </c>
      <c r="M42" s="129" t="str">
        <f>'ダブルス　女子'!AC23&amp;"　"&amp;'ダブルス　女子'!AD23</f>
        <v>　</v>
      </c>
      <c r="N42" s="130" t="str">
        <f>IF('ダブルス　女子'!AF22=0,"",'ダブルス　女子'!AF22)</f>
        <v/>
      </c>
      <c r="O42" s="130" t="str">
        <f>IF('ダブルス　女子'!AC24=0,"",'ダブルス　女子'!AC24)</f>
        <v/>
      </c>
      <c r="P42" s="131" t="str">
        <f>'ダブルス　女子'!AC22&amp;"　"&amp;'ダブルス　女子'!AD22</f>
        <v>　</v>
      </c>
      <c r="Q42" s="132" t="str">
        <f>IF('ダブルス　女子'!AE22=0,"",'ダブルス　女子'!AE22)</f>
        <v/>
      </c>
      <c r="S42" s="129" t="str">
        <f>'ダブルス　女子'!AN23&amp;"　"&amp;'ダブルス　女子'!AO23</f>
        <v>　</v>
      </c>
      <c r="T42" s="130" t="str">
        <f>IF('ダブルス　女子'!AQ22=0,"",'ダブルス　女子'!AQ22)</f>
        <v/>
      </c>
      <c r="U42" s="130" t="str">
        <f>IF('ダブルス　女子'!AN24=0,"",'ダブルス　女子'!AN24)</f>
        <v/>
      </c>
      <c r="V42" s="131" t="str">
        <f>'ダブルス　女子'!AN22&amp;"　"&amp;'ダブルス　女子'!AO22</f>
        <v>　</v>
      </c>
      <c r="W42" s="132" t="str">
        <f>IF('ダブルス　女子'!AP22=0,"",'ダブルス　女子'!AP22)</f>
        <v/>
      </c>
    </row>
    <row r="43" spans="1:23" ht="21" customHeight="1">
      <c r="A43" s="124" t="str">
        <f>'ダブルス　女子'!C26&amp;"　"&amp;'ダブルス　女子'!D26</f>
        <v>　</v>
      </c>
      <c r="B43" s="125" t="str">
        <f>IF('ダブルス　女子'!J25=0,"",'ダブルス　女子'!J25)</f>
        <v/>
      </c>
      <c r="C43" s="126" t="str">
        <f>IF('ダブルス　女子'!C27=0,"",'ダブルス　女子'!C27)</f>
        <v/>
      </c>
      <c r="D43" s="127" t="str">
        <f>'ダブルス　女子'!C25&amp;"　"&amp;'ダブルス　女子'!D25</f>
        <v>　</v>
      </c>
      <c r="E43" s="128" t="str">
        <f>IF('ダブルス　女子'!E25=0,"",'ダブルス　女子'!E25)</f>
        <v/>
      </c>
      <c r="G43" s="124" t="str">
        <f>'ダブルス　女子'!N26&amp;"　"&amp;'ダブルス　女子'!O26</f>
        <v>　</v>
      </c>
      <c r="H43" s="125" t="str">
        <f>IF('ダブルス　女子'!U25=0,"",'ダブルス　女子'!U25)</f>
        <v/>
      </c>
      <c r="I43" s="126" t="str">
        <f>IF('ダブルス　女子'!N27=0,"",'ダブルス　女子'!N27)</f>
        <v/>
      </c>
      <c r="J43" s="127" t="str">
        <f>'ダブルス　女子'!N25&amp;"　"&amp;'ダブルス　女子'!O25</f>
        <v>　</v>
      </c>
      <c r="K43" s="128" t="str">
        <f>IF('ダブルス　女子'!P25=0,"",'ダブルス　女子'!P25)</f>
        <v/>
      </c>
      <c r="M43" s="124" t="str">
        <f>'ダブルス　女子'!Y26&amp;"　"&amp;'ダブルス　女子'!Z26</f>
        <v>　</v>
      </c>
      <c r="N43" s="125" t="str">
        <f>IF('ダブルス　女子'!AF25=0,"",'ダブルス　女子'!AF25)</f>
        <v/>
      </c>
      <c r="O43" s="126" t="str">
        <f>IF('ダブルス　女子'!Y27=0,"",'ダブルス　女子'!Y27)</f>
        <v/>
      </c>
      <c r="P43" s="127" t="str">
        <f>'ダブルス　女子'!Y25&amp;"　"&amp;'ダブルス　女子'!Z25</f>
        <v>　</v>
      </c>
      <c r="Q43" s="128" t="str">
        <f>IF('ダブルス　女子'!AA25=0,"",'ダブルス　女子'!AA25)</f>
        <v/>
      </c>
      <c r="S43" s="124" t="str">
        <f>'ダブルス　女子'!AJ26&amp;"　"&amp;'ダブルス　女子'!AK26</f>
        <v>　</v>
      </c>
      <c r="T43" s="125" t="str">
        <f>IF('ダブルス　女子'!AQ25=0,"",'ダブルス　女子'!AQ25)</f>
        <v/>
      </c>
      <c r="U43" s="126" t="str">
        <f>IF('ダブルス　女子'!AJ27=0,"",'ダブルス　女子'!AJ27)</f>
        <v/>
      </c>
      <c r="V43" s="127" t="str">
        <f>'ダブルス　女子'!AJ25&amp;"　"&amp;'ダブルス　女子'!AK25</f>
        <v>　</v>
      </c>
      <c r="W43" s="128" t="str">
        <f>IF('ダブルス　女子'!AL25=0,"",'ダブルス　女子'!AL25)</f>
        <v/>
      </c>
    </row>
    <row r="44" spans="1:23" ht="21" customHeight="1" thickBot="1">
      <c r="A44" s="129" t="str">
        <f>'ダブルス　女子'!G26&amp;"　"&amp;'ダブルス　女子'!H26</f>
        <v>　</v>
      </c>
      <c r="B44" s="130" t="str">
        <f>IF('ダブルス　女子'!J25=0,"",'ダブルス　女子'!J25)</f>
        <v/>
      </c>
      <c r="C44" s="130" t="str">
        <f>IF('ダブルス　女子'!G27=0,"",'ダブルス　女子'!G27)</f>
        <v/>
      </c>
      <c r="D44" s="131" t="str">
        <f>'ダブルス　女子'!G25&amp;"　"&amp;'ダブルス　女子'!H25</f>
        <v>　</v>
      </c>
      <c r="E44" s="132" t="str">
        <f>IF('ダブルス　女子'!I25=0,"",'ダブルス　女子'!I25)</f>
        <v/>
      </c>
      <c r="G44" s="129" t="str">
        <f>'ダブルス　女子'!R26&amp;"　"&amp;'ダブルス　女子'!S26</f>
        <v>　</v>
      </c>
      <c r="H44" s="130" t="str">
        <f>IF('ダブルス　女子'!U25=0,"",'ダブルス　女子'!U25)</f>
        <v/>
      </c>
      <c r="I44" s="130" t="str">
        <f>IF('ダブルス　女子'!R27=0,"",'ダブルス　女子'!R27)</f>
        <v/>
      </c>
      <c r="J44" s="131" t="str">
        <f>'ダブルス　女子'!R25&amp;"　"&amp;'ダブルス　女子'!S25</f>
        <v>　</v>
      </c>
      <c r="K44" s="132" t="str">
        <f>IF('ダブルス　女子'!T25=0,"",'ダブルス　女子'!T25)</f>
        <v/>
      </c>
      <c r="M44" s="129" t="str">
        <f>'ダブルス　女子'!AC26&amp;"　"&amp;'ダブルス　女子'!AD26</f>
        <v>　</v>
      </c>
      <c r="N44" s="130" t="str">
        <f>IF('ダブルス　女子'!AF25=0,"",'ダブルス　女子'!AF25)</f>
        <v/>
      </c>
      <c r="O44" s="130" t="str">
        <f>IF('ダブルス　女子'!AC27=0,"",'ダブルス　女子'!AC27)</f>
        <v/>
      </c>
      <c r="P44" s="131" t="str">
        <f>'ダブルス　女子'!AC25&amp;"　"&amp;'ダブルス　女子'!AD25</f>
        <v>　</v>
      </c>
      <c r="Q44" s="132" t="str">
        <f>IF('ダブルス　女子'!AE25=0,"",'ダブルス　女子'!AE25)</f>
        <v/>
      </c>
      <c r="S44" s="129" t="str">
        <f>'ダブルス　女子'!AN26&amp;"　"&amp;'ダブルス　女子'!AO26</f>
        <v>　</v>
      </c>
      <c r="T44" s="130" t="str">
        <f>IF('ダブルス　女子'!AQ25=0,"",'ダブルス　女子'!AQ25)</f>
        <v/>
      </c>
      <c r="U44" s="130" t="str">
        <f>IF('ダブルス　女子'!AN27=0,"",'ダブルス　女子'!AN27)</f>
        <v/>
      </c>
      <c r="V44" s="131" t="str">
        <f>'ダブルス　女子'!AN25&amp;"　"&amp;'ダブルス　女子'!AO25</f>
        <v>　</v>
      </c>
      <c r="W44" s="132" t="str">
        <f>IF('ダブルス　女子'!AP25=0,"",'ダブルス　女子'!AP25)</f>
        <v/>
      </c>
    </row>
    <row r="45" spans="1:23" ht="21" customHeight="1">
      <c r="A45" s="124" t="str">
        <f>'ダブルス　女子'!C29&amp;"　"&amp;'ダブルス　女子'!D29</f>
        <v>　</v>
      </c>
      <c r="B45" s="125" t="str">
        <f>IF('ダブルス　女子'!J28=0,"",'ダブルス　女子'!J28)</f>
        <v/>
      </c>
      <c r="C45" s="126" t="str">
        <f>IF('ダブルス　女子'!C30=0,"",'ダブルス　女子'!C30)</f>
        <v/>
      </c>
      <c r="D45" s="127" t="str">
        <f>'ダブルス　女子'!C28&amp;"　"&amp;'ダブルス　女子'!D28</f>
        <v>　</v>
      </c>
      <c r="E45" s="128" t="str">
        <f>IF('ダブルス　女子'!E28=0,"",'ダブルス　女子'!E28)</f>
        <v/>
      </c>
      <c r="G45" s="124" t="str">
        <f>'ダブルス　女子'!N29&amp;"　"&amp;'ダブルス　女子'!O29</f>
        <v>　</v>
      </c>
      <c r="H45" s="125" t="str">
        <f>IF('ダブルス　女子'!U28=0,"",'ダブルス　女子'!U28)</f>
        <v/>
      </c>
      <c r="I45" s="126" t="str">
        <f>IF('ダブルス　女子'!N30=0,"",'ダブルス　女子'!N30)</f>
        <v/>
      </c>
      <c r="J45" s="127" t="str">
        <f>'ダブルス　女子'!N28&amp;"　"&amp;'ダブルス　女子'!O28</f>
        <v>　</v>
      </c>
      <c r="K45" s="128" t="str">
        <f>IF('ダブルス　女子'!P28=0,"",'ダブルス　女子'!P28)</f>
        <v/>
      </c>
      <c r="M45" s="124" t="str">
        <f>'ダブルス　女子'!Y29&amp;"　"&amp;'ダブルス　女子'!Z29</f>
        <v>　</v>
      </c>
      <c r="N45" s="125" t="str">
        <f>IF('ダブルス　女子'!AF28=0,"",'ダブルス　女子'!AF28)</f>
        <v/>
      </c>
      <c r="O45" s="126" t="str">
        <f>IF('ダブルス　女子'!Y30=0,"",'ダブルス　女子'!Y30)</f>
        <v/>
      </c>
      <c r="P45" s="127" t="str">
        <f>'ダブルス　女子'!Y28&amp;"　"&amp;'ダブルス　女子'!Z28</f>
        <v>　</v>
      </c>
      <c r="Q45" s="128" t="str">
        <f>IF('ダブルス　女子'!AA28=0,"",'ダブルス　女子'!AA28)</f>
        <v/>
      </c>
      <c r="S45" s="124" t="str">
        <f>'ダブルス　女子'!AJ29&amp;"　"&amp;'ダブルス　女子'!AK29</f>
        <v>　</v>
      </c>
      <c r="T45" s="125" t="str">
        <f>IF('ダブルス　女子'!AQ28=0,"",'ダブルス　女子'!AQ28)</f>
        <v/>
      </c>
      <c r="U45" s="126" t="str">
        <f>IF('ダブルス　女子'!AJ30=0,"",'ダブルス　女子'!AJ30)</f>
        <v/>
      </c>
      <c r="V45" s="127" t="str">
        <f>'ダブルス　女子'!AJ28&amp;"　"&amp;'ダブルス　女子'!AK28</f>
        <v>　</v>
      </c>
      <c r="W45" s="128" t="str">
        <f>IF('ダブルス　女子'!AL28=0,"",'ダブルス　女子'!AL28)</f>
        <v/>
      </c>
    </row>
    <row r="46" spans="1:23" ht="21" customHeight="1" thickBot="1">
      <c r="A46" s="129" t="str">
        <f>'ダブルス　女子'!G29&amp;"　"&amp;'ダブルス　女子'!H29</f>
        <v>　</v>
      </c>
      <c r="B46" s="130" t="str">
        <f>IF('ダブルス　女子'!J28=0,"",'ダブルス　女子'!J28)</f>
        <v/>
      </c>
      <c r="C46" s="130" t="str">
        <f>IF('ダブルス　女子'!G30=0,"",'ダブルス　女子'!G30)</f>
        <v/>
      </c>
      <c r="D46" s="131" t="str">
        <f>'ダブルス　女子'!G28&amp;"　"&amp;'ダブルス　女子'!H28</f>
        <v>　</v>
      </c>
      <c r="E46" s="132" t="str">
        <f>IF('ダブルス　女子'!I28=0,"",'ダブルス　女子'!I28)</f>
        <v/>
      </c>
      <c r="G46" s="129" t="str">
        <f>'ダブルス　女子'!R29&amp;"　"&amp;'ダブルス　女子'!S29</f>
        <v>　</v>
      </c>
      <c r="H46" s="130" t="str">
        <f>IF('ダブルス　女子'!U28=0,"",'ダブルス　女子'!U28)</f>
        <v/>
      </c>
      <c r="I46" s="130" t="str">
        <f>IF('ダブルス　女子'!R30=0,"",'ダブルス　女子'!R30)</f>
        <v/>
      </c>
      <c r="J46" s="131" t="str">
        <f>'ダブルス　女子'!R28&amp;"　"&amp;'ダブルス　女子'!S28</f>
        <v>　</v>
      </c>
      <c r="K46" s="132" t="str">
        <f>IF('ダブルス　女子'!T28=0,"",'ダブルス　女子'!T28)</f>
        <v/>
      </c>
      <c r="M46" s="129" t="str">
        <f>'ダブルス　女子'!AC29&amp;"　"&amp;'ダブルス　女子'!AD29</f>
        <v>　</v>
      </c>
      <c r="N46" s="130" t="str">
        <f>IF('ダブルス　女子'!AF28=0,"",'ダブルス　女子'!AF28)</f>
        <v/>
      </c>
      <c r="O46" s="130" t="str">
        <f>IF('ダブルス　女子'!AC30=0,"",'ダブルス　女子'!AC30)</f>
        <v/>
      </c>
      <c r="P46" s="131" t="str">
        <f>'ダブルス　女子'!AC28&amp;"　"&amp;'ダブルス　女子'!AD28</f>
        <v>　</v>
      </c>
      <c r="Q46" s="132" t="str">
        <f>IF('ダブルス　女子'!AE28=0,"",'ダブルス　女子'!AE28)</f>
        <v/>
      </c>
      <c r="S46" s="129" t="str">
        <f>'ダブルス　女子'!AN29&amp;"　"&amp;'ダブルス　女子'!AO29</f>
        <v>　</v>
      </c>
      <c r="T46" s="130" t="str">
        <f>IF('ダブルス　女子'!AQ28=0,"",'ダブルス　女子'!AQ28)</f>
        <v/>
      </c>
      <c r="U46" s="130" t="str">
        <f>IF('ダブルス　女子'!AN30=0,"",'ダブルス　女子'!AN30)</f>
        <v/>
      </c>
      <c r="V46" s="131" t="str">
        <f>'ダブルス　女子'!AN28&amp;"　"&amp;'ダブルス　女子'!AO28</f>
        <v>　</v>
      </c>
      <c r="W46" s="132" t="str">
        <f>IF('ダブルス　女子'!AP28=0,"",'ダブルス　女子'!AP28)</f>
        <v/>
      </c>
    </row>
    <row r="47" spans="1:23" ht="21" customHeight="1">
      <c r="A47" s="124" t="str">
        <f>'ダブルス　女子'!C32&amp;"　"&amp;'ダブルス　女子'!D32</f>
        <v>　</v>
      </c>
      <c r="B47" s="125" t="str">
        <f>IF('ダブルス　女子'!J31=0,"",'ダブルス　女子'!J31)</f>
        <v/>
      </c>
      <c r="C47" s="126" t="str">
        <f>IF('ダブルス　女子'!C33=0,"",'ダブルス　女子'!C33)</f>
        <v/>
      </c>
      <c r="D47" s="127" t="str">
        <f>'ダブルス　女子'!C31&amp;"　"&amp;'ダブルス　女子'!D31</f>
        <v>　</v>
      </c>
      <c r="E47" s="128" t="str">
        <f>IF('ダブルス　女子'!E31=0,"",'ダブルス　女子'!E31)</f>
        <v/>
      </c>
      <c r="G47" s="124" t="str">
        <f>'ダブルス　女子'!N32&amp;"　"&amp;'ダブルス　女子'!O32</f>
        <v>　</v>
      </c>
      <c r="H47" s="125" t="str">
        <f>IF('ダブルス　女子'!U31=0,"",'ダブルス　女子'!U31)</f>
        <v/>
      </c>
      <c r="I47" s="126" t="str">
        <f>IF('ダブルス　女子'!N33=0,"",'ダブルス　女子'!N33)</f>
        <v/>
      </c>
      <c r="J47" s="127" t="str">
        <f>'ダブルス　女子'!N31&amp;"　"&amp;'ダブルス　女子'!O31</f>
        <v>　</v>
      </c>
      <c r="K47" s="128" t="str">
        <f>IF('ダブルス　女子'!P31=0,"",'ダブルス　女子'!P31)</f>
        <v/>
      </c>
      <c r="M47" s="124" t="str">
        <f>'ダブルス　女子'!Y32&amp;"　"&amp;'ダブルス　女子'!Z32</f>
        <v>　</v>
      </c>
      <c r="N47" s="125" t="str">
        <f>IF('ダブルス　女子'!AF31=0,"",'ダブルス　女子'!AF31)</f>
        <v/>
      </c>
      <c r="O47" s="126" t="str">
        <f>IF('ダブルス　女子'!Y33=0,"",'ダブルス　女子'!Y33)</f>
        <v/>
      </c>
      <c r="P47" s="127" t="str">
        <f>'ダブルス　女子'!Y31&amp;"　"&amp;'ダブルス　女子'!Z31</f>
        <v>　</v>
      </c>
      <c r="Q47" s="128" t="str">
        <f>IF('ダブルス　女子'!AA31=0,"",'ダブルス　女子'!AA31)</f>
        <v/>
      </c>
      <c r="S47" s="124" t="str">
        <f>'ダブルス　女子'!AJ32&amp;"　"&amp;'ダブルス　女子'!AK32</f>
        <v>　</v>
      </c>
      <c r="T47" s="125" t="str">
        <f>IF('ダブルス　女子'!AQ31=0,"",'ダブルス　女子'!AQ31)</f>
        <v/>
      </c>
      <c r="U47" s="126" t="str">
        <f>IF('ダブルス　女子'!AJ33=0,"",'ダブルス　女子'!AJ33)</f>
        <v/>
      </c>
      <c r="V47" s="127" t="str">
        <f>'ダブルス　女子'!AJ31&amp;"　"&amp;'ダブルス　女子'!AK31</f>
        <v>　</v>
      </c>
      <c r="W47" s="128" t="str">
        <f>IF('ダブルス　女子'!AL31=0,"",'ダブルス　女子'!AL31)</f>
        <v/>
      </c>
    </row>
    <row r="48" spans="1:23" ht="21" customHeight="1" thickBot="1">
      <c r="A48" s="129" t="str">
        <f>'ダブルス　女子'!G32&amp;"　"&amp;'ダブルス　女子'!H32</f>
        <v>　</v>
      </c>
      <c r="B48" s="130" t="str">
        <f>IF('ダブルス　女子'!J31=0,"",'ダブルス　女子'!J31)</f>
        <v/>
      </c>
      <c r="C48" s="130" t="str">
        <f>IF('ダブルス　女子'!G33=0,"",'ダブルス　女子'!G33)</f>
        <v/>
      </c>
      <c r="D48" s="131" t="str">
        <f>'ダブルス　女子'!G31&amp;"　"&amp;'ダブルス　女子'!H31</f>
        <v>　</v>
      </c>
      <c r="E48" s="132" t="str">
        <f>IF('ダブルス　女子'!I31=0,"",'ダブルス　女子'!I31)</f>
        <v/>
      </c>
      <c r="G48" s="129" t="str">
        <f>'ダブルス　女子'!R32&amp;"　"&amp;'ダブルス　女子'!S32</f>
        <v>　</v>
      </c>
      <c r="H48" s="130" t="str">
        <f>IF('ダブルス　女子'!U31=0,"",'ダブルス　女子'!U31)</f>
        <v/>
      </c>
      <c r="I48" s="130" t="str">
        <f>IF('ダブルス　女子'!R33=0,"",'ダブルス　女子'!R33)</f>
        <v/>
      </c>
      <c r="J48" s="131" t="str">
        <f>'ダブルス　女子'!R31&amp;"　"&amp;'ダブルス　女子'!S31</f>
        <v>　</v>
      </c>
      <c r="K48" s="132" t="str">
        <f>IF('ダブルス　女子'!T31=0,"",'ダブルス　女子'!T31)</f>
        <v/>
      </c>
      <c r="M48" s="129" t="str">
        <f>'ダブルス　女子'!AC32&amp;"　"&amp;'ダブルス　女子'!AD32</f>
        <v>　</v>
      </c>
      <c r="N48" s="130" t="str">
        <f>IF('ダブルス　女子'!AF31=0,"",'ダブルス　女子'!AF31)</f>
        <v/>
      </c>
      <c r="O48" s="130" t="str">
        <f>IF('ダブルス　女子'!AC33=0,"",'ダブルス　女子'!AC33)</f>
        <v/>
      </c>
      <c r="P48" s="131" t="str">
        <f>'ダブルス　女子'!AC31&amp;"　"&amp;'ダブルス　女子'!AD31</f>
        <v>　</v>
      </c>
      <c r="Q48" s="132" t="str">
        <f>IF('ダブルス　女子'!AE31=0,"",'ダブルス　女子'!AE31)</f>
        <v/>
      </c>
      <c r="S48" s="129" t="str">
        <f>'ダブルス　女子'!AN32&amp;"　"&amp;'ダブルス　女子'!AO32</f>
        <v>　</v>
      </c>
      <c r="T48" s="130" t="str">
        <f>IF('ダブルス　女子'!AQ31=0,"",'ダブルス　女子'!AQ31)</f>
        <v/>
      </c>
      <c r="U48" s="130" t="str">
        <f>IF('ダブルス　女子'!AN33=0,"",'ダブルス　女子'!AN33)</f>
        <v/>
      </c>
      <c r="V48" s="131" t="str">
        <f>'ダブルス　女子'!AN31&amp;"　"&amp;'ダブルス　女子'!AO31</f>
        <v>　</v>
      </c>
      <c r="W48" s="132" t="str">
        <f>IF('ダブルス　女子'!AP31=0,"",'ダブルス　女子'!AP31)</f>
        <v/>
      </c>
    </row>
    <row r="49" spans="1:23" ht="21" customHeight="1">
      <c r="A49" s="124" t="str">
        <f>'ダブルス　女子'!C35&amp;"　"&amp;'ダブルス　女子'!D35</f>
        <v>　</v>
      </c>
      <c r="B49" s="125" t="str">
        <f>IF('ダブルス　女子'!J34=0,"",'ダブルス　女子'!J34)</f>
        <v/>
      </c>
      <c r="C49" s="126" t="str">
        <f>IF('ダブルス　女子'!C36=0,"",'ダブルス　女子'!C36)</f>
        <v/>
      </c>
      <c r="D49" s="127" t="str">
        <f>'ダブルス　女子'!C34&amp;"　"&amp;'ダブルス　女子'!D34</f>
        <v>　</v>
      </c>
      <c r="E49" s="128" t="str">
        <f>IF('ダブルス　女子'!E34=0,"",'ダブルス　女子'!E34)</f>
        <v/>
      </c>
      <c r="G49" s="124" t="str">
        <f>'ダブルス　女子'!N35&amp;"　"&amp;'ダブルス　女子'!O35</f>
        <v>　</v>
      </c>
      <c r="H49" s="125" t="str">
        <f>IF('ダブルス　女子'!U34=0,"",'ダブルス　女子'!U34)</f>
        <v/>
      </c>
      <c r="I49" s="126" t="str">
        <f>IF('ダブルス　女子'!N36=0,"",'ダブルス　女子'!N36)</f>
        <v/>
      </c>
      <c r="J49" s="127" t="str">
        <f>'ダブルス　女子'!N34&amp;"　"&amp;'ダブルス　女子'!O34</f>
        <v>　</v>
      </c>
      <c r="K49" s="128" t="str">
        <f>IF('ダブルス　女子'!P34=0,"",'ダブルス　女子'!P34)</f>
        <v/>
      </c>
      <c r="M49" s="124" t="str">
        <f>'ダブルス　女子'!Y35&amp;"　"&amp;'ダブルス　女子'!Z35</f>
        <v>　</v>
      </c>
      <c r="N49" s="125" t="str">
        <f>IF('ダブルス　女子'!AF34=0,"",'ダブルス　女子'!AF34)</f>
        <v/>
      </c>
      <c r="O49" s="126" t="str">
        <f>IF('ダブルス　女子'!Y36=0,"",'ダブルス　女子'!Y36)</f>
        <v/>
      </c>
      <c r="P49" s="127" t="str">
        <f>'ダブルス　女子'!Y34&amp;"　"&amp;'ダブルス　女子'!Z34</f>
        <v>　</v>
      </c>
      <c r="Q49" s="128" t="str">
        <f>IF('ダブルス　女子'!AA34=0,"",'ダブルス　女子'!AA34)</f>
        <v/>
      </c>
      <c r="S49" s="124" t="str">
        <f>'ダブルス　女子'!AJ35&amp;"　"&amp;'ダブルス　女子'!AK35</f>
        <v>　</v>
      </c>
      <c r="T49" s="125" t="str">
        <f>IF('ダブルス　女子'!AQ34=0,"",'ダブルス　女子'!AQ34)</f>
        <v/>
      </c>
      <c r="U49" s="126" t="str">
        <f>IF('ダブルス　女子'!AJ36=0,"",'ダブルス　女子'!AJ36)</f>
        <v/>
      </c>
      <c r="V49" s="127" t="str">
        <f>'ダブルス　女子'!AJ34&amp;"　"&amp;'ダブルス　女子'!AK34</f>
        <v>　</v>
      </c>
      <c r="W49" s="128" t="str">
        <f>IF('ダブルス　女子'!AL34=0,"",'ダブルス　女子'!AL34)</f>
        <v/>
      </c>
    </row>
    <row r="50" spans="1:23" ht="21" customHeight="1" thickBot="1">
      <c r="A50" s="133" t="str">
        <f>'ダブルス　女子'!G35&amp;"　"&amp;'ダブルス　女子'!H35</f>
        <v>　</v>
      </c>
      <c r="B50" s="134" t="str">
        <f>IF('ダブルス　女子'!J34=0,"",'ダブルス　女子'!J34)</f>
        <v/>
      </c>
      <c r="C50" s="134" t="str">
        <f>IF('ダブルス　女子'!G36=0,"",'ダブルス　女子'!G36)</f>
        <v/>
      </c>
      <c r="D50" s="135" t="str">
        <f>'ダブルス　女子'!G34&amp;"　"&amp;'ダブルス　女子'!H34</f>
        <v>　</v>
      </c>
      <c r="E50" s="136" t="str">
        <f>IF('ダブルス　女子'!I34=0,"",'ダブルス　女子'!I34)</f>
        <v/>
      </c>
      <c r="G50" s="133" t="str">
        <f>'ダブルス　女子'!R35&amp;"　"&amp;'ダブルス　女子'!S35</f>
        <v>　</v>
      </c>
      <c r="H50" s="134" t="str">
        <f>IF('ダブルス　女子'!U34=0,"",'ダブルス　女子'!U34)</f>
        <v/>
      </c>
      <c r="I50" s="134" t="str">
        <f>IF('ダブルス　女子'!R36=0,"",'ダブルス　女子'!R36)</f>
        <v/>
      </c>
      <c r="J50" s="135" t="str">
        <f>'ダブルス　女子'!R34&amp;"　"&amp;'ダブルス　女子'!S34</f>
        <v>　</v>
      </c>
      <c r="K50" s="136" t="str">
        <f>IF('ダブルス　女子'!T34=0,"",'ダブルス　女子'!T34)</f>
        <v/>
      </c>
      <c r="M50" s="133" t="str">
        <f>'ダブルス　女子'!AC35&amp;"　"&amp;'ダブルス　女子'!AD35</f>
        <v>　</v>
      </c>
      <c r="N50" s="134" t="str">
        <f>IF('ダブルス　女子'!AF34=0,"",'ダブルス　女子'!AF34)</f>
        <v/>
      </c>
      <c r="O50" s="134" t="str">
        <f>IF('ダブルス　女子'!AC36=0,"",'ダブルス　女子'!AC36)</f>
        <v/>
      </c>
      <c r="P50" s="135" t="str">
        <f>'ダブルス　女子'!AC34&amp;"　"&amp;'ダブルス　女子'!AD34</f>
        <v>　</v>
      </c>
      <c r="Q50" s="136" t="str">
        <f>IF('ダブルス　女子'!AE34=0,"",'ダブルス　女子'!AE34)</f>
        <v/>
      </c>
      <c r="S50" s="133" t="str">
        <f>'ダブルス　女子'!AN35&amp;"　"&amp;'ダブルス　女子'!AO35</f>
        <v>　</v>
      </c>
      <c r="T50" s="134" t="str">
        <f>IF('ダブルス　女子'!AQ34=0,"",'ダブルス　女子'!AQ34)</f>
        <v/>
      </c>
      <c r="U50" s="134" t="str">
        <f>IF('ダブルス　女子'!AN36=0,"",'ダブルス　女子'!AN36)</f>
        <v/>
      </c>
      <c r="V50" s="135" t="str">
        <f>'ダブルス　女子'!AN34&amp;"　"&amp;'ダブルス　女子'!AO34</f>
        <v>　</v>
      </c>
      <c r="W50" s="136" t="str">
        <f>IF('ダブルス　女子'!AP34=0,"",'ダブルス　女子'!AP34)</f>
        <v/>
      </c>
    </row>
    <row r="51" spans="1:23" ht="21" customHeight="1">
      <c r="A51" s="120" ph="1"/>
      <c r="D51" s="120" ph="1"/>
      <c r="G51" s="120" ph="1"/>
      <c r="J51" s="120" ph="1"/>
      <c r="M51" s="120" ph="1"/>
      <c r="P51" s="120" ph="1"/>
      <c r="S51" s="120" ph="1"/>
      <c r="V51" s="120" ph="1"/>
    </row>
    <row r="52" spans="1:23" ht="21" customHeight="1">
      <c r="A52" s="120" ph="1"/>
      <c r="G52" s="120" ph="1"/>
      <c r="M52" s="120" ph="1"/>
      <c r="S52" s="120" ph="1"/>
    </row>
    <row r="53" spans="1:23" ht="21" customHeight="1" thickBot="1">
      <c r="A53" s="120" t="s" ph="1">
        <v>270</v>
      </c>
      <c r="D53" s="120" ph="1"/>
      <c r="G53" s="120" ph="1"/>
      <c r="J53" s="120" ph="1"/>
      <c r="M53" s="120" ph="1"/>
      <c r="P53" s="120" ph="1"/>
      <c r="S53" s="120" ph="1"/>
      <c r="V53" s="120" ph="1"/>
    </row>
    <row r="54" spans="1:23" ht="21" customHeight="1" thickBot="1">
      <c r="A54" s="115" t="s">
        <v>271</v>
      </c>
      <c r="B54" s="116" t="s">
        <v>272</v>
      </c>
      <c r="C54" s="117" t="s">
        <v>273</v>
      </c>
      <c r="G54" s="120" ph="1"/>
      <c r="M54" s="120" ph="1"/>
      <c r="S54" s="120" ph="1"/>
    </row>
    <row r="55" spans="1:23" ht="21" customHeight="1">
      <c r="A55" s="137" t="str">
        <f>監督コーチ!C6&amp;監督コーチ!D6</f>
        <v/>
      </c>
      <c r="B55" s="138" t="str">
        <f>IF(監督コーチ!E6=0,"",監督コーチ!E6)</f>
        <v/>
      </c>
      <c r="C55" s="139" t="str">
        <f>IF(監督コーチ!$C$4=0,"",監督コーチ!$C$4)</f>
        <v/>
      </c>
    </row>
    <row r="56" spans="1:23" ht="21" customHeight="1">
      <c r="A56" s="140" t="str">
        <f>監督コーチ!C7&amp;監督コーチ!D7</f>
        <v/>
      </c>
      <c r="B56" s="141" t="str">
        <f>IF(監督コーチ!E7=0,"",監督コーチ!E7)</f>
        <v/>
      </c>
      <c r="C56" s="142" t="str">
        <f>IF(監督コーチ!$C$4=0,"",監督コーチ!$C$4)</f>
        <v/>
      </c>
    </row>
    <row r="57" spans="1:23" ht="21" customHeight="1">
      <c r="A57" s="140" t="str">
        <f>監督コーチ!C8&amp;監督コーチ!D8</f>
        <v/>
      </c>
      <c r="B57" s="141" t="str">
        <f>IF(監督コーチ!E8=0,"",監督コーチ!E8)</f>
        <v/>
      </c>
      <c r="C57" s="142" t="str">
        <f>IF(監督コーチ!$C$4=0,"",監督コーチ!$C$4)</f>
        <v/>
      </c>
    </row>
    <row r="58" spans="1:23" ht="21" customHeight="1">
      <c r="A58" s="140" t="str">
        <f>監督コーチ!C9&amp;監督コーチ!D9</f>
        <v/>
      </c>
      <c r="B58" s="141" t="str">
        <f>IF(監督コーチ!E9=0,"",監督コーチ!E9)</f>
        <v/>
      </c>
      <c r="C58" s="142" t="str">
        <f>IF(監督コーチ!$C$4=0,"",監督コーチ!$C$4)</f>
        <v/>
      </c>
    </row>
    <row r="59" spans="1:23" ht="21" customHeight="1">
      <c r="A59" s="140" t="str">
        <f>監督コーチ!C10&amp;監督コーチ!D10</f>
        <v/>
      </c>
      <c r="B59" s="141" t="str">
        <f>IF(監督コーチ!E10=0,"",監督コーチ!E10)</f>
        <v/>
      </c>
      <c r="C59" s="142" t="str">
        <f>IF(監督コーチ!$C$4=0,"",監督コーチ!$C$4)</f>
        <v/>
      </c>
    </row>
    <row r="60" spans="1:23" ht="21" customHeight="1">
      <c r="A60" s="140" t="str">
        <f>監督コーチ!C11&amp;監督コーチ!D11</f>
        <v/>
      </c>
      <c r="B60" s="141" t="str">
        <f>IF(監督コーチ!E11=0,"",監督コーチ!E11)</f>
        <v/>
      </c>
      <c r="C60" s="142" t="str">
        <f>IF(監督コーチ!$C$4=0,"",監督コーチ!$C$4)</f>
        <v/>
      </c>
    </row>
    <row r="61" spans="1:23" ht="21" customHeight="1">
      <c r="A61" s="140" t="str">
        <f>監督コーチ!C12&amp;監督コーチ!D12</f>
        <v/>
      </c>
      <c r="B61" s="141" t="str">
        <f>IF(監督コーチ!E12=0,"",監督コーチ!E12)</f>
        <v/>
      </c>
      <c r="C61" s="142" t="str">
        <f>IF(監督コーチ!$C$4=0,"",監督コーチ!$C$4)</f>
        <v/>
      </c>
    </row>
    <row r="62" spans="1:23" ht="21" customHeight="1">
      <c r="A62" s="140" t="str">
        <f>監督コーチ!C13&amp;監督コーチ!D13</f>
        <v/>
      </c>
      <c r="B62" s="141" t="str">
        <f>IF(監督コーチ!E13=0,"",監督コーチ!E13)</f>
        <v/>
      </c>
      <c r="C62" s="142" t="str">
        <f>IF(監督コーチ!$C$4=0,"",監督コーチ!$C$4)</f>
        <v/>
      </c>
    </row>
    <row r="63" spans="1:23" ht="21" customHeight="1">
      <c r="A63" s="140" t="str">
        <f>監督コーチ!C14&amp;監督コーチ!D14</f>
        <v/>
      </c>
      <c r="B63" s="141" t="str">
        <f>IF(監督コーチ!E14=0,"",監督コーチ!E14)</f>
        <v/>
      </c>
      <c r="C63" s="142" t="str">
        <f>IF(監督コーチ!$C$4=0,"",監督コーチ!$C$4)</f>
        <v/>
      </c>
    </row>
    <row r="64" spans="1:23" ht="21" customHeight="1" thickBot="1">
      <c r="A64" s="143" t="str">
        <f>監督コーチ!C15&amp;監督コーチ!D15</f>
        <v/>
      </c>
      <c r="B64" s="144" t="str">
        <f>IF(監督コーチ!E15=0,"",監督コーチ!E15)</f>
        <v/>
      </c>
      <c r="C64" s="145" t="str">
        <f>IF(監督コーチ!$C$4=0,"",監督コーチ!$C$4)</f>
        <v/>
      </c>
    </row>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sheetData>
  <sheetProtection sheet="1" objects="1" scenarios="1" selectLockedCells="1" selectUnlockedCells="1"/>
  <phoneticPr fontId="10"/>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01_ダブルス　要項</vt:lpstr>
      <vt:lpstr>ダブルス　参加申込書</vt:lpstr>
      <vt:lpstr>監督コーチ</vt:lpstr>
      <vt:lpstr>申込書記入例</vt:lpstr>
      <vt:lpstr>ダブルス　男子</vt:lpstr>
      <vt:lpstr>ダブルス　女子</vt:lpstr>
      <vt:lpstr>団体_正式名称と略称</vt:lpstr>
      <vt:lpstr>事務局使用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2023-01-26T00:17:46Z</cp:lastPrinted>
  <dcterms:created xsi:type="dcterms:W3CDTF">2019-01-07T11:43:28Z</dcterms:created>
  <dcterms:modified xsi:type="dcterms:W3CDTF">2023-01-26T02:13:49Z</dcterms:modified>
</cp:coreProperties>
</file>