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3/"/>
    </mc:Choice>
  </mc:AlternateContent>
  <xr:revisionPtr revIDLastSave="11" documentId="11_B03E9C052C92955830BEDD6DEC2E17CEA2197EE8" xr6:coauthVersionLast="47" xr6:coauthVersionMax="47" xr10:uidLastSave="{BD2CB986-5358-4FAE-9A47-179C3CE99BB9}"/>
  <bookViews>
    <workbookView xWindow="2340" yWindow="915" windowWidth="25920" windowHeight="14565" tabRatio="852" activeTab="2" xr2:uid="{00000000-000D-0000-FFFF-FFFF00000000}"/>
  </bookViews>
  <sheets>
    <sheet name="改定履歴" sheetId="1" r:id="rId1"/>
    <sheet name="05_要項" sheetId="2" r:id="rId2"/>
    <sheet name="参加申込書" sheetId="10" r:id="rId3"/>
    <sheet name="監督コーチ" sheetId="5" r:id="rId4"/>
    <sheet name="ダブルス　男子" sheetId="13" r:id="rId5"/>
    <sheet name="ダブルス　女子" sheetId="14" r:id="rId6"/>
    <sheet name="シングルス　男子" sheetId="15" r:id="rId7"/>
    <sheet name="シングルス　女子" sheetId="16" r:id="rId8"/>
    <sheet name="正式名称と略称" sheetId="8" r:id="rId9"/>
    <sheet name="事務局用(複)" sheetId="17" r:id="rId10"/>
    <sheet name="事務局用(単)" sheetId="18" r:id="rId11"/>
    <sheet name="事務局用(コーチ)" sheetId="19" r:id="rId12"/>
  </sheets>
  <externalReferences>
    <externalReference r:id="rId13"/>
  </externalReferences>
  <definedNames>
    <definedName name="あ１">'シングルス　男子'!$Z$4</definedName>
    <definedName name="ああ" localSheetId="11">#REF!</definedName>
    <definedName name="ああ" localSheetId="10">#REF!</definedName>
    <definedName name="ああ">#REF!</definedName>
    <definedName name="あああ" localSheetId="11">#REF!</definedName>
    <definedName name="あああ" localSheetId="10">#REF!</definedName>
    <definedName name="あああ">#REF!</definedName>
    <definedName name="クラブ名" localSheetId="11">#REF!</definedName>
    <definedName name="クラブ名" localSheetId="10">#REF!</definedName>
    <definedName name="クラブ名">#REF!</definedName>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8" l="1"/>
  <c r="V36" i="18"/>
  <c r="U36" i="18"/>
  <c r="T36" i="18"/>
  <c r="S36" i="18"/>
  <c r="Q36" i="18"/>
  <c r="P36" i="18"/>
  <c r="O36" i="18"/>
  <c r="N36" i="18"/>
  <c r="M36" i="18"/>
  <c r="K36" i="18"/>
  <c r="J36" i="18"/>
  <c r="I36" i="18"/>
  <c r="H36" i="18"/>
  <c r="G36" i="18"/>
  <c r="E36" i="18"/>
  <c r="D36" i="18"/>
  <c r="C36" i="18"/>
  <c r="B36" i="18"/>
  <c r="A36" i="18"/>
  <c r="W35" i="18"/>
  <c r="V35" i="18"/>
  <c r="U35" i="18"/>
  <c r="T35" i="18"/>
  <c r="S35" i="18"/>
  <c r="Q35" i="18"/>
  <c r="P35" i="18"/>
  <c r="O35" i="18"/>
  <c r="N35" i="18"/>
  <c r="M35" i="18"/>
  <c r="K35" i="18"/>
  <c r="J35" i="18"/>
  <c r="I35" i="18"/>
  <c r="H35" i="18"/>
  <c r="G35" i="18"/>
  <c r="E35" i="18"/>
  <c r="D35" i="18"/>
  <c r="C35" i="18"/>
  <c r="B35" i="18"/>
  <c r="A35" i="18"/>
  <c r="W34" i="18"/>
  <c r="V34" i="18"/>
  <c r="U34" i="18"/>
  <c r="T34" i="18"/>
  <c r="S34" i="18"/>
  <c r="Q34" i="18"/>
  <c r="P34" i="18"/>
  <c r="O34" i="18"/>
  <c r="N34" i="18"/>
  <c r="M34" i="18"/>
  <c r="K34" i="18"/>
  <c r="J34" i="18"/>
  <c r="I34" i="18"/>
  <c r="H34" i="18"/>
  <c r="G34" i="18"/>
  <c r="E34" i="18"/>
  <c r="D34" i="18"/>
  <c r="C34" i="18"/>
  <c r="B34" i="18"/>
  <c r="A34" i="18"/>
  <c r="W33" i="18"/>
  <c r="V33" i="18"/>
  <c r="U33" i="18"/>
  <c r="T33" i="18"/>
  <c r="S33" i="18"/>
  <c r="Q33" i="18"/>
  <c r="P33" i="18"/>
  <c r="O33" i="18"/>
  <c r="N33" i="18"/>
  <c r="M33" i="18"/>
  <c r="K33" i="18"/>
  <c r="J33" i="18"/>
  <c r="I33" i="18"/>
  <c r="H33" i="18"/>
  <c r="G33" i="18"/>
  <c r="E33" i="18"/>
  <c r="D33" i="18"/>
  <c r="C33" i="18"/>
  <c r="B33" i="18"/>
  <c r="A33" i="18"/>
  <c r="W32" i="18"/>
  <c r="V32" i="18"/>
  <c r="U32" i="18"/>
  <c r="T32" i="18"/>
  <c r="S32" i="18"/>
  <c r="Q32" i="18"/>
  <c r="P32" i="18"/>
  <c r="O32" i="18"/>
  <c r="N32" i="18"/>
  <c r="M32" i="18"/>
  <c r="K32" i="18"/>
  <c r="J32" i="18"/>
  <c r="I32" i="18"/>
  <c r="H32" i="18"/>
  <c r="G32" i="18"/>
  <c r="E32" i="18"/>
  <c r="D32" i="18"/>
  <c r="C32" i="18"/>
  <c r="B32" i="18"/>
  <c r="A32" i="18"/>
  <c r="W31" i="18"/>
  <c r="V31" i="18"/>
  <c r="U31" i="18"/>
  <c r="T31" i="18"/>
  <c r="S31" i="18"/>
  <c r="Q31" i="18"/>
  <c r="P31" i="18"/>
  <c r="O31" i="18"/>
  <c r="N31" i="18"/>
  <c r="M31" i="18"/>
  <c r="K31" i="18"/>
  <c r="J31" i="18"/>
  <c r="I31" i="18"/>
  <c r="H31" i="18"/>
  <c r="G31" i="18"/>
  <c r="E31" i="18"/>
  <c r="D31" i="18"/>
  <c r="C31" i="18"/>
  <c r="B31" i="18"/>
  <c r="A31" i="18"/>
  <c r="W30" i="18"/>
  <c r="V30" i="18"/>
  <c r="U30" i="18"/>
  <c r="T30" i="18"/>
  <c r="S30" i="18"/>
  <c r="Q30" i="18"/>
  <c r="P30" i="18"/>
  <c r="O30" i="18"/>
  <c r="N30" i="18"/>
  <c r="M30" i="18"/>
  <c r="K30" i="18"/>
  <c r="J30" i="18"/>
  <c r="I30" i="18"/>
  <c r="H30" i="18"/>
  <c r="G30" i="18"/>
  <c r="E30" i="18"/>
  <c r="D30" i="18"/>
  <c r="C30" i="18"/>
  <c r="B30" i="18"/>
  <c r="A30" i="18"/>
  <c r="W29" i="18"/>
  <c r="V29" i="18"/>
  <c r="U29" i="18"/>
  <c r="T29" i="18"/>
  <c r="S29" i="18"/>
  <c r="Q29" i="18"/>
  <c r="P29" i="18"/>
  <c r="O29" i="18"/>
  <c r="N29" i="18"/>
  <c r="M29" i="18"/>
  <c r="K29" i="18"/>
  <c r="J29" i="18"/>
  <c r="I29" i="18"/>
  <c r="H29" i="18"/>
  <c r="G29" i="18"/>
  <c r="E29" i="18"/>
  <c r="D29" i="18"/>
  <c r="C29" i="18"/>
  <c r="B29" i="18"/>
  <c r="A29" i="18"/>
  <c r="W28" i="18"/>
  <c r="V28" i="18"/>
  <c r="U28" i="18"/>
  <c r="T28" i="18"/>
  <c r="S28" i="18"/>
  <c r="Q28" i="18"/>
  <c r="P28" i="18"/>
  <c r="O28" i="18"/>
  <c r="N28" i="18"/>
  <c r="M28" i="18"/>
  <c r="K28" i="18"/>
  <c r="J28" i="18"/>
  <c r="I28" i="18"/>
  <c r="H28" i="18"/>
  <c r="G28" i="18"/>
  <c r="E28" i="18"/>
  <c r="D28" i="18"/>
  <c r="C28" i="18"/>
  <c r="B28" i="18"/>
  <c r="A28" i="18"/>
  <c r="W27" i="18"/>
  <c r="V27" i="18"/>
  <c r="U27" i="18"/>
  <c r="T27" i="18"/>
  <c r="S27" i="18"/>
  <c r="Q27" i="18"/>
  <c r="P27" i="18"/>
  <c r="O27" i="18"/>
  <c r="N27" i="18"/>
  <c r="M27" i="18"/>
  <c r="K27" i="18"/>
  <c r="J27" i="18"/>
  <c r="I27" i="18"/>
  <c r="H27" i="18"/>
  <c r="G27" i="18"/>
  <c r="E27" i="18"/>
  <c r="D27" i="18"/>
  <c r="C27" i="18"/>
  <c r="B27" i="18"/>
  <c r="A27" i="18"/>
  <c r="W26" i="18"/>
  <c r="V26" i="18"/>
  <c r="U26" i="18"/>
  <c r="T26" i="18"/>
  <c r="S26" i="18"/>
  <c r="Q26" i="18"/>
  <c r="P26" i="18"/>
  <c r="O26" i="18"/>
  <c r="N26" i="18"/>
  <c r="M26" i="18"/>
  <c r="K26" i="18"/>
  <c r="J26" i="18"/>
  <c r="I26" i="18"/>
  <c r="H26" i="18"/>
  <c r="G26" i="18"/>
  <c r="E26" i="18"/>
  <c r="D26" i="18"/>
  <c r="C26" i="18"/>
  <c r="B26" i="18"/>
  <c r="A26" i="18"/>
  <c r="W25" i="18"/>
  <c r="V25" i="18"/>
  <c r="U25" i="18"/>
  <c r="T25" i="18"/>
  <c r="S25" i="18"/>
  <c r="Q25" i="18"/>
  <c r="P25" i="18"/>
  <c r="O25" i="18"/>
  <c r="N25" i="18"/>
  <c r="M25" i="18"/>
  <c r="K25" i="18"/>
  <c r="J25" i="18"/>
  <c r="I25" i="18"/>
  <c r="H25" i="18"/>
  <c r="G25" i="18"/>
  <c r="E25" i="18"/>
  <c r="D25" i="18"/>
  <c r="C25" i="18"/>
  <c r="B25" i="18"/>
  <c r="A25" i="18"/>
  <c r="W24" i="18"/>
  <c r="V24" i="18"/>
  <c r="U24" i="18"/>
  <c r="T24" i="18"/>
  <c r="S24" i="18"/>
  <c r="Q24" i="18"/>
  <c r="P24" i="18"/>
  <c r="O24" i="18"/>
  <c r="N24" i="18"/>
  <c r="M24" i="18"/>
  <c r="K24" i="18"/>
  <c r="J24" i="18"/>
  <c r="I24" i="18"/>
  <c r="H24" i="18"/>
  <c r="G24" i="18"/>
  <c r="E24" i="18"/>
  <c r="D24" i="18"/>
  <c r="C24" i="18"/>
  <c r="B24" i="18"/>
  <c r="A24" i="18"/>
  <c r="W23" i="18"/>
  <c r="V23" i="18"/>
  <c r="U23" i="18"/>
  <c r="T23" i="18"/>
  <c r="S23" i="18"/>
  <c r="Q23" i="18"/>
  <c r="P23" i="18"/>
  <c r="O23" i="18"/>
  <c r="N23" i="18"/>
  <c r="M23" i="18"/>
  <c r="K23" i="18"/>
  <c r="J23" i="18"/>
  <c r="I23" i="18"/>
  <c r="H23" i="18"/>
  <c r="G23" i="18"/>
  <c r="E23" i="18"/>
  <c r="D23" i="18"/>
  <c r="C23" i="18"/>
  <c r="B23" i="18"/>
  <c r="A23" i="18"/>
  <c r="W22" i="18"/>
  <c r="V22" i="18"/>
  <c r="U22" i="18"/>
  <c r="T22" i="18"/>
  <c r="S22" i="18"/>
  <c r="Q22" i="18"/>
  <c r="P22" i="18"/>
  <c r="O22" i="18"/>
  <c r="N22" i="18"/>
  <c r="M22" i="18"/>
  <c r="K22" i="18"/>
  <c r="J22" i="18"/>
  <c r="I22" i="18"/>
  <c r="H22" i="18"/>
  <c r="G22" i="18"/>
  <c r="E22" i="18"/>
  <c r="D22" i="18"/>
  <c r="C22" i="18"/>
  <c r="B22" i="18"/>
  <c r="A22" i="18"/>
  <c r="W17" i="18"/>
  <c r="V17" i="18"/>
  <c r="U17" i="18"/>
  <c r="T17" i="18"/>
  <c r="S17" i="18"/>
  <c r="Q17" i="18"/>
  <c r="P17" i="18"/>
  <c r="O17" i="18"/>
  <c r="N17" i="18"/>
  <c r="M17" i="18"/>
  <c r="K17" i="18"/>
  <c r="J17" i="18"/>
  <c r="I17" i="18"/>
  <c r="H17" i="18"/>
  <c r="G17" i="18"/>
  <c r="E17" i="18"/>
  <c r="D17" i="18"/>
  <c r="C17" i="18"/>
  <c r="B17" i="18"/>
  <c r="A17" i="18"/>
  <c r="W16" i="18"/>
  <c r="V16" i="18"/>
  <c r="U16" i="18"/>
  <c r="T16" i="18"/>
  <c r="S16" i="18"/>
  <c r="Q16" i="18"/>
  <c r="P16" i="18"/>
  <c r="O16" i="18"/>
  <c r="N16" i="18"/>
  <c r="M16" i="18"/>
  <c r="K16" i="18"/>
  <c r="J16" i="18"/>
  <c r="I16" i="18"/>
  <c r="H16" i="18"/>
  <c r="G16" i="18"/>
  <c r="E16" i="18"/>
  <c r="D16" i="18"/>
  <c r="C16" i="18"/>
  <c r="B16" i="18"/>
  <c r="A16" i="18"/>
  <c r="W15" i="18"/>
  <c r="V15" i="18"/>
  <c r="U15" i="18"/>
  <c r="T15" i="18"/>
  <c r="S15" i="18"/>
  <c r="Q15" i="18"/>
  <c r="P15" i="18"/>
  <c r="O15" i="18"/>
  <c r="N15" i="18"/>
  <c r="M15" i="18"/>
  <c r="K15" i="18"/>
  <c r="J15" i="18"/>
  <c r="I15" i="18"/>
  <c r="H15" i="18"/>
  <c r="G15" i="18"/>
  <c r="E15" i="18"/>
  <c r="D15" i="18"/>
  <c r="C15" i="18"/>
  <c r="B15" i="18"/>
  <c r="A15" i="18"/>
  <c r="W14" i="18"/>
  <c r="V14" i="18"/>
  <c r="U14" i="18"/>
  <c r="T14" i="18"/>
  <c r="S14" i="18"/>
  <c r="Q14" i="18"/>
  <c r="P14" i="18"/>
  <c r="O14" i="18"/>
  <c r="N14" i="18"/>
  <c r="M14" i="18"/>
  <c r="K14" i="18"/>
  <c r="J14" i="18"/>
  <c r="I14" i="18"/>
  <c r="H14" i="18"/>
  <c r="G14" i="18"/>
  <c r="E14" i="18"/>
  <c r="D14" i="18"/>
  <c r="C14" i="18"/>
  <c r="B14" i="18"/>
  <c r="A14" i="18"/>
  <c r="W13" i="18"/>
  <c r="V13" i="18"/>
  <c r="U13" i="18"/>
  <c r="T13" i="18"/>
  <c r="S13" i="18"/>
  <c r="Q13" i="18"/>
  <c r="P13" i="18"/>
  <c r="O13" i="18"/>
  <c r="N13" i="18"/>
  <c r="M13" i="18"/>
  <c r="K13" i="18"/>
  <c r="J13" i="18"/>
  <c r="I13" i="18"/>
  <c r="H13" i="18"/>
  <c r="G13" i="18"/>
  <c r="E13" i="18"/>
  <c r="D13" i="18"/>
  <c r="C13" i="18"/>
  <c r="B13" i="18"/>
  <c r="A13" i="18"/>
  <c r="W12" i="18"/>
  <c r="V12" i="18"/>
  <c r="U12" i="18"/>
  <c r="T12" i="18"/>
  <c r="S12" i="18"/>
  <c r="Q12" i="18"/>
  <c r="P12" i="18"/>
  <c r="O12" i="18"/>
  <c r="N12" i="18"/>
  <c r="M12" i="18"/>
  <c r="K12" i="18"/>
  <c r="J12" i="18"/>
  <c r="I12" i="18"/>
  <c r="H12" i="18"/>
  <c r="G12" i="18"/>
  <c r="E12" i="18"/>
  <c r="D12" i="18"/>
  <c r="C12" i="18"/>
  <c r="B12" i="18"/>
  <c r="A12" i="18"/>
  <c r="W11" i="18"/>
  <c r="V11" i="18"/>
  <c r="U11" i="18"/>
  <c r="T11" i="18"/>
  <c r="S11" i="18"/>
  <c r="Q11" i="18"/>
  <c r="P11" i="18"/>
  <c r="O11" i="18"/>
  <c r="N11" i="18"/>
  <c r="M11" i="18"/>
  <c r="K11" i="18"/>
  <c r="J11" i="18"/>
  <c r="I11" i="18"/>
  <c r="H11" i="18"/>
  <c r="G11" i="18"/>
  <c r="E11" i="18"/>
  <c r="D11" i="18"/>
  <c r="C11" i="18"/>
  <c r="B11" i="18"/>
  <c r="A11" i="18"/>
  <c r="W10" i="18"/>
  <c r="V10" i="18"/>
  <c r="U10" i="18"/>
  <c r="T10" i="18"/>
  <c r="S10" i="18"/>
  <c r="Q10" i="18"/>
  <c r="P10" i="18"/>
  <c r="O10" i="18"/>
  <c r="N10" i="18"/>
  <c r="M10" i="18"/>
  <c r="K10" i="18"/>
  <c r="J10" i="18"/>
  <c r="I10" i="18"/>
  <c r="H10" i="18"/>
  <c r="G10" i="18"/>
  <c r="E10" i="18"/>
  <c r="D10" i="18"/>
  <c r="C10" i="18"/>
  <c r="B10" i="18"/>
  <c r="A10" i="18"/>
  <c r="W9" i="18"/>
  <c r="V9" i="18"/>
  <c r="U9" i="18"/>
  <c r="T9" i="18"/>
  <c r="S9" i="18"/>
  <c r="Q9" i="18"/>
  <c r="P9" i="18"/>
  <c r="O9" i="18"/>
  <c r="N9" i="18"/>
  <c r="M9" i="18"/>
  <c r="K9" i="18"/>
  <c r="J9" i="18"/>
  <c r="I9" i="18"/>
  <c r="H9" i="18"/>
  <c r="G9" i="18"/>
  <c r="E9" i="18"/>
  <c r="D9" i="18"/>
  <c r="C9" i="18"/>
  <c r="B9" i="18"/>
  <c r="A9" i="18"/>
  <c r="W8" i="18"/>
  <c r="V8" i="18"/>
  <c r="U8" i="18"/>
  <c r="T8" i="18"/>
  <c r="S8" i="18"/>
  <c r="Q8" i="18"/>
  <c r="P8" i="18"/>
  <c r="O8" i="18"/>
  <c r="N8" i="18"/>
  <c r="M8" i="18"/>
  <c r="K8" i="18"/>
  <c r="J8" i="18"/>
  <c r="I8" i="18"/>
  <c r="H8" i="18"/>
  <c r="G8" i="18"/>
  <c r="E8" i="18"/>
  <c r="D8" i="18"/>
  <c r="C8" i="18"/>
  <c r="B8" i="18"/>
  <c r="A8" i="18"/>
  <c r="W7" i="18"/>
  <c r="V7" i="18"/>
  <c r="U7" i="18"/>
  <c r="T7" i="18"/>
  <c r="S7" i="18"/>
  <c r="Q7" i="18"/>
  <c r="P7" i="18"/>
  <c r="O7" i="18"/>
  <c r="N7" i="18"/>
  <c r="M7" i="18"/>
  <c r="K7" i="18"/>
  <c r="J7" i="18"/>
  <c r="I7" i="18"/>
  <c r="H7" i="18"/>
  <c r="G7" i="18"/>
  <c r="E7" i="18"/>
  <c r="D7" i="18"/>
  <c r="C7" i="18"/>
  <c r="B7" i="18"/>
  <c r="A7" i="18"/>
  <c r="W6" i="18"/>
  <c r="V6" i="18"/>
  <c r="U6" i="18"/>
  <c r="T6" i="18"/>
  <c r="S6" i="18"/>
  <c r="Q6" i="18"/>
  <c r="P6" i="18"/>
  <c r="O6" i="18"/>
  <c r="N6" i="18"/>
  <c r="M6" i="18"/>
  <c r="K6" i="18"/>
  <c r="J6" i="18"/>
  <c r="I6" i="18"/>
  <c r="H6" i="18"/>
  <c r="G6" i="18"/>
  <c r="E6" i="18"/>
  <c r="D6" i="18"/>
  <c r="C6" i="18"/>
  <c r="B6" i="18"/>
  <c r="A6" i="18"/>
  <c r="W5" i="18"/>
  <c r="V5" i="18"/>
  <c r="U5" i="18"/>
  <c r="T5" i="18"/>
  <c r="S5" i="18"/>
  <c r="Q5" i="18"/>
  <c r="P5" i="18"/>
  <c r="O5" i="18"/>
  <c r="N5" i="18"/>
  <c r="M5" i="18"/>
  <c r="K5" i="18"/>
  <c r="J5" i="18"/>
  <c r="I5" i="18"/>
  <c r="H5" i="18"/>
  <c r="G5" i="18"/>
  <c r="E5" i="18"/>
  <c r="D5" i="18"/>
  <c r="C5" i="18"/>
  <c r="B5" i="18"/>
  <c r="A5" i="18"/>
  <c r="W4" i="18"/>
  <c r="V4" i="18"/>
  <c r="U4" i="18"/>
  <c r="T4" i="18"/>
  <c r="S4" i="18"/>
  <c r="Q4" i="18"/>
  <c r="P4" i="18"/>
  <c r="O4" i="18"/>
  <c r="N4" i="18"/>
  <c r="M4" i="18"/>
  <c r="K4" i="18"/>
  <c r="J4" i="18"/>
  <c r="I4" i="18"/>
  <c r="H4" i="18"/>
  <c r="G4" i="18"/>
  <c r="E4" i="18"/>
  <c r="D4" i="18"/>
  <c r="C4" i="18"/>
  <c r="B4" i="18"/>
  <c r="A4" i="18"/>
  <c r="W3" i="18"/>
  <c r="V3" i="18"/>
  <c r="U3" i="18"/>
  <c r="T3" i="18"/>
  <c r="S3" i="18"/>
  <c r="Q3" i="18"/>
  <c r="P3" i="18"/>
  <c r="O3" i="18"/>
  <c r="N3" i="18"/>
  <c r="M3" i="18"/>
  <c r="K3" i="18"/>
  <c r="J3" i="18"/>
  <c r="I3" i="18"/>
  <c r="H3" i="18"/>
  <c r="G3" i="18"/>
  <c r="E3" i="18"/>
  <c r="D3" i="18"/>
  <c r="C3" i="18"/>
  <c r="B3" i="18"/>
  <c r="A3" i="18"/>
  <c r="A31" i="17"/>
  <c r="C12" i="19" l="1"/>
  <c r="C11" i="19"/>
  <c r="C10" i="19"/>
  <c r="C9" i="19"/>
  <c r="C8" i="19"/>
  <c r="C7" i="19"/>
  <c r="B12" i="19"/>
  <c r="A12" i="19"/>
  <c r="B11" i="19"/>
  <c r="A11" i="19"/>
  <c r="B10" i="19"/>
  <c r="A10" i="19"/>
  <c r="B9" i="19"/>
  <c r="A9" i="19"/>
  <c r="B8" i="19"/>
  <c r="A8" i="19"/>
  <c r="B7" i="19"/>
  <c r="A7" i="19"/>
  <c r="B6" i="19"/>
  <c r="A6" i="19"/>
  <c r="B5" i="19"/>
  <c r="A5" i="19"/>
  <c r="B4" i="19"/>
  <c r="A4" i="19"/>
  <c r="B3" i="19"/>
  <c r="A3" i="19"/>
  <c r="C4" i="19"/>
  <c r="C6" i="19" l="1"/>
  <c r="C5" i="19"/>
  <c r="C3" i="19"/>
  <c r="W50" i="17"/>
  <c r="V50" i="17"/>
  <c r="U50" i="17"/>
  <c r="T50" i="17"/>
  <c r="S50" i="17"/>
  <c r="Q50" i="17"/>
  <c r="P50" i="17"/>
  <c r="O50" i="17"/>
  <c r="N50" i="17"/>
  <c r="M50" i="17"/>
  <c r="K50" i="17"/>
  <c r="J50" i="17"/>
  <c r="I50" i="17"/>
  <c r="H50" i="17"/>
  <c r="G50" i="17"/>
  <c r="E50" i="17"/>
  <c r="D50" i="17"/>
  <c r="C50" i="17"/>
  <c r="B50" i="17"/>
  <c r="A50" i="17"/>
  <c r="W49" i="17"/>
  <c r="V49" i="17"/>
  <c r="U49" i="17"/>
  <c r="T49" i="17"/>
  <c r="S49" i="17"/>
  <c r="Q49" i="17"/>
  <c r="P49" i="17"/>
  <c r="O49" i="17"/>
  <c r="N49" i="17"/>
  <c r="M49" i="17"/>
  <c r="K49" i="17"/>
  <c r="J49" i="17"/>
  <c r="I49" i="17"/>
  <c r="H49" i="17"/>
  <c r="G49" i="17"/>
  <c r="E49" i="17"/>
  <c r="D49" i="17"/>
  <c r="C49" i="17"/>
  <c r="B49" i="17"/>
  <c r="A49" i="17"/>
  <c r="W48" i="17"/>
  <c r="V48" i="17"/>
  <c r="U48" i="17"/>
  <c r="T48" i="17"/>
  <c r="S48" i="17"/>
  <c r="Q48" i="17"/>
  <c r="P48" i="17"/>
  <c r="O48" i="17"/>
  <c r="N48" i="17"/>
  <c r="M48" i="17"/>
  <c r="K48" i="17"/>
  <c r="J48" i="17"/>
  <c r="I48" i="17"/>
  <c r="H48" i="17"/>
  <c r="G48" i="17"/>
  <c r="E48" i="17"/>
  <c r="D48" i="17"/>
  <c r="C48" i="17"/>
  <c r="B48" i="17"/>
  <c r="A48" i="17"/>
  <c r="W47" i="17"/>
  <c r="V47" i="17"/>
  <c r="U47" i="17"/>
  <c r="T47" i="17"/>
  <c r="S47" i="17"/>
  <c r="Q47" i="17"/>
  <c r="P47" i="17"/>
  <c r="O47" i="17"/>
  <c r="N47" i="17"/>
  <c r="M47" i="17"/>
  <c r="K47" i="17"/>
  <c r="J47" i="17"/>
  <c r="I47" i="17"/>
  <c r="H47" i="17"/>
  <c r="G47" i="17"/>
  <c r="E47" i="17"/>
  <c r="D47" i="17"/>
  <c r="C47" i="17"/>
  <c r="B47" i="17"/>
  <c r="A47" i="17"/>
  <c r="W46" i="17"/>
  <c r="V46" i="17"/>
  <c r="U46" i="17"/>
  <c r="T46" i="17"/>
  <c r="S46" i="17"/>
  <c r="Q46" i="17"/>
  <c r="P46" i="17"/>
  <c r="O46" i="17"/>
  <c r="N46" i="17"/>
  <c r="M46" i="17"/>
  <c r="K46" i="17"/>
  <c r="J46" i="17"/>
  <c r="I46" i="17"/>
  <c r="H46" i="17"/>
  <c r="G46" i="17"/>
  <c r="E46" i="17"/>
  <c r="D46" i="17"/>
  <c r="C46" i="17"/>
  <c r="B46" i="17"/>
  <c r="A46" i="17"/>
  <c r="W45" i="17"/>
  <c r="V45" i="17"/>
  <c r="U45" i="17"/>
  <c r="T45" i="17"/>
  <c r="S45" i="17"/>
  <c r="Q45" i="17"/>
  <c r="P45" i="17"/>
  <c r="O45" i="17"/>
  <c r="N45" i="17"/>
  <c r="M45" i="17"/>
  <c r="K45" i="17"/>
  <c r="J45" i="17"/>
  <c r="I45" i="17"/>
  <c r="H45" i="17"/>
  <c r="G45" i="17"/>
  <c r="E45" i="17"/>
  <c r="D45" i="17"/>
  <c r="C45" i="17"/>
  <c r="B45" i="17"/>
  <c r="A45" i="17"/>
  <c r="W44" i="17"/>
  <c r="V44" i="17"/>
  <c r="U44" i="17"/>
  <c r="T44" i="17"/>
  <c r="S44" i="17"/>
  <c r="Q44" i="17"/>
  <c r="P44" i="17"/>
  <c r="O44" i="17"/>
  <c r="N44" i="17"/>
  <c r="M44" i="17"/>
  <c r="K44" i="17"/>
  <c r="J44" i="17"/>
  <c r="I44" i="17"/>
  <c r="H44" i="17"/>
  <c r="G44" i="17"/>
  <c r="E44" i="17"/>
  <c r="D44" i="17"/>
  <c r="C44" i="17"/>
  <c r="B44" i="17"/>
  <c r="A44" i="17"/>
  <c r="W43" i="17"/>
  <c r="V43" i="17"/>
  <c r="U43" i="17"/>
  <c r="T43" i="17"/>
  <c r="S43" i="17"/>
  <c r="Q43" i="17"/>
  <c r="P43" i="17"/>
  <c r="O43" i="17"/>
  <c r="N43" i="17"/>
  <c r="M43" i="17"/>
  <c r="K43" i="17"/>
  <c r="J43" i="17"/>
  <c r="I43" i="17"/>
  <c r="H43" i="17"/>
  <c r="G43" i="17"/>
  <c r="E43" i="17"/>
  <c r="D43" i="17"/>
  <c r="C43" i="17"/>
  <c r="B43" i="17"/>
  <c r="A43" i="17"/>
  <c r="W42" i="17"/>
  <c r="V42" i="17"/>
  <c r="U42" i="17"/>
  <c r="T42" i="17"/>
  <c r="S42" i="17"/>
  <c r="Q42" i="17"/>
  <c r="P42" i="17"/>
  <c r="O42" i="17"/>
  <c r="N42" i="17"/>
  <c r="M42" i="17"/>
  <c r="K42" i="17"/>
  <c r="J42" i="17"/>
  <c r="I42" i="17"/>
  <c r="H42" i="17"/>
  <c r="G42" i="17"/>
  <c r="E42" i="17"/>
  <c r="D42" i="17"/>
  <c r="C42" i="17"/>
  <c r="B42" i="17"/>
  <c r="A42" i="17"/>
  <c r="W41" i="17"/>
  <c r="V41" i="17"/>
  <c r="U41" i="17"/>
  <c r="T41" i="17"/>
  <c r="S41" i="17"/>
  <c r="Q41" i="17"/>
  <c r="P41" i="17"/>
  <c r="O41" i="17"/>
  <c r="N41" i="17"/>
  <c r="M41" i="17"/>
  <c r="K41" i="17"/>
  <c r="J41" i="17"/>
  <c r="I41" i="17"/>
  <c r="H41" i="17"/>
  <c r="G41" i="17"/>
  <c r="E41" i="17"/>
  <c r="D41" i="17"/>
  <c r="C41" i="17"/>
  <c r="B41" i="17"/>
  <c r="A41" i="17"/>
  <c r="W40" i="17"/>
  <c r="V40" i="17"/>
  <c r="U40" i="17"/>
  <c r="T40" i="17"/>
  <c r="S40" i="17"/>
  <c r="Q40" i="17"/>
  <c r="P40" i="17"/>
  <c r="O40" i="17"/>
  <c r="N40" i="17"/>
  <c r="M40" i="17"/>
  <c r="K40" i="17"/>
  <c r="J40" i="17"/>
  <c r="I40" i="17"/>
  <c r="H40" i="17"/>
  <c r="G40" i="17"/>
  <c r="E40" i="17"/>
  <c r="D40" i="17"/>
  <c r="C40" i="17"/>
  <c r="B40" i="17"/>
  <c r="A40" i="17"/>
  <c r="W39" i="17"/>
  <c r="V39" i="17"/>
  <c r="U39" i="17"/>
  <c r="T39" i="17"/>
  <c r="S39" i="17"/>
  <c r="Q39" i="17"/>
  <c r="P39" i="17"/>
  <c r="O39" i="17"/>
  <c r="N39" i="17"/>
  <c r="M39" i="17"/>
  <c r="K39" i="17"/>
  <c r="J39" i="17"/>
  <c r="I39" i="17"/>
  <c r="H39" i="17"/>
  <c r="G39" i="17"/>
  <c r="E39" i="17"/>
  <c r="D39" i="17"/>
  <c r="C39" i="17"/>
  <c r="B39" i="17"/>
  <c r="A39" i="17"/>
  <c r="W38" i="17"/>
  <c r="V38" i="17"/>
  <c r="U38" i="17"/>
  <c r="T38" i="17"/>
  <c r="S38" i="17"/>
  <c r="Q38" i="17"/>
  <c r="P38" i="17"/>
  <c r="O38" i="17"/>
  <c r="N38" i="17"/>
  <c r="M38" i="17"/>
  <c r="K38" i="17"/>
  <c r="J38" i="17"/>
  <c r="I38" i="17"/>
  <c r="H38" i="17"/>
  <c r="G38" i="17"/>
  <c r="E38" i="17"/>
  <c r="D38" i="17"/>
  <c r="C38" i="17"/>
  <c r="B38" i="17"/>
  <c r="A38" i="17"/>
  <c r="W37" i="17"/>
  <c r="V37" i="17"/>
  <c r="U37" i="17"/>
  <c r="T37" i="17"/>
  <c r="S37" i="17"/>
  <c r="Q37" i="17"/>
  <c r="P37" i="17"/>
  <c r="O37" i="17"/>
  <c r="N37" i="17"/>
  <c r="M37" i="17"/>
  <c r="K37" i="17"/>
  <c r="J37" i="17"/>
  <c r="I37" i="17"/>
  <c r="H37" i="17"/>
  <c r="G37" i="17"/>
  <c r="E37" i="17"/>
  <c r="D37" i="17"/>
  <c r="C37" i="17"/>
  <c r="B37" i="17"/>
  <c r="A37" i="17"/>
  <c r="W36" i="17"/>
  <c r="V36" i="17"/>
  <c r="U36" i="17"/>
  <c r="T36" i="17"/>
  <c r="S36" i="17"/>
  <c r="Q36" i="17"/>
  <c r="P36" i="17"/>
  <c r="O36" i="17"/>
  <c r="N36" i="17"/>
  <c r="M36" i="17"/>
  <c r="K36" i="17"/>
  <c r="J36" i="17"/>
  <c r="I36" i="17"/>
  <c r="H36" i="17"/>
  <c r="G36" i="17"/>
  <c r="E36" i="17"/>
  <c r="D36" i="17"/>
  <c r="C36" i="17"/>
  <c r="A36" i="17"/>
  <c r="W35" i="17"/>
  <c r="V35" i="17"/>
  <c r="U35" i="17"/>
  <c r="T35" i="17"/>
  <c r="S35" i="17"/>
  <c r="Q35" i="17"/>
  <c r="P35" i="17"/>
  <c r="O35" i="17"/>
  <c r="N35" i="17"/>
  <c r="M35" i="17"/>
  <c r="K35" i="17"/>
  <c r="J35" i="17"/>
  <c r="I35" i="17"/>
  <c r="H35" i="17"/>
  <c r="G35" i="17"/>
  <c r="E35" i="17"/>
  <c r="D35" i="17"/>
  <c r="C35" i="17"/>
  <c r="B35" i="17"/>
  <c r="B36" i="17" s="1"/>
  <c r="A35" i="17"/>
  <c r="W34" i="17"/>
  <c r="V34" i="17"/>
  <c r="U34" i="17"/>
  <c r="T34" i="17"/>
  <c r="S34" i="17"/>
  <c r="Q34" i="17"/>
  <c r="P34" i="17"/>
  <c r="O34" i="17"/>
  <c r="N34" i="17"/>
  <c r="M34" i="17"/>
  <c r="K34" i="17"/>
  <c r="J34" i="17"/>
  <c r="I34" i="17"/>
  <c r="H34" i="17"/>
  <c r="G34" i="17"/>
  <c r="E34" i="17"/>
  <c r="D34" i="17"/>
  <c r="C34" i="17"/>
  <c r="B34" i="17"/>
  <c r="A34" i="17"/>
  <c r="W33" i="17"/>
  <c r="V33" i="17"/>
  <c r="U33" i="17"/>
  <c r="T33" i="17"/>
  <c r="S33" i="17"/>
  <c r="Q33" i="17"/>
  <c r="P33" i="17"/>
  <c r="O33" i="17"/>
  <c r="N33" i="17"/>
  <c r="M33" i="17"/>
  <c r="K33" i="17"/>
  <c r="J33" i="17"/>
  <c r="I33" i="17"/>
  <c r="H33" i="17"/>
  <c r="G33" i="17"/>
  <c r="E33" i="17"/>
  <c r="D33" i="17"/>
  <c r="C33" i="17"/>
  <c r="B33" i="17"/>
  <c r="A33" i="17"/>
  <c r="W32" i="17"/>
  <c r="V32" i="17"/>
  <c r="U32" i="17"/>
  <c r="T32" i="17"/>
  <c r="S32" i="17"/>
  <c r="Q32" i="17"/>
  <c r="P32" i="17"/>
  <c r="O32" i="17"/>
  <c r="N32" i="17"/>
  <c r="M32" i="17"/>
  <c r="K32" i="17"/>
  <c r="J32" i="17"/>
  <c r="I32" i="17"/>
  <c r="H32" i="17"/>
  <c r="G32" i="17"/>
  <c r="E32" i="17"/>
  <c r="D32" i="17"/>
  <c r="C32" i="17"/>
  <c r="B32" i="17"/>
  <c r="A32" i="17"/>
  <c r="W31" i="17"/>
  <c r="V31" i="17"/>
  <c r="U31" i="17"/>
  <c r="T31" i="17"/>
  <c r="S31" i="17"/>
  <c r="Q31" i="17"/>
  <c r="P31" i="17"/>
  <c r="O31" i="17"/>
  <c r="N31" i="17"/>
  <c r="M31" i="17"/>
  <c r="K31" i="17"/>
  <c r="J31" i="17"/>
  <c r="I31" i="17"/>
  <c r="H31" i="17"/>
  <c r="G31" i="17"/>
  <c r="E31" i="17"/>
  <c r="D31" i="17"/>
  <c r="C31" i="17"/>
  <c r="B31" i="17"/>
  <c r="S29" i="17"/>
  <c r="M29" i="17"/>
  <c r="G29" i="17"/>
  <c r="A29" i="17"/>
  <c r="W24" i="17"/>
  <c r="V24" i="17"/>
  <c r="U24" i="17"/>
  <c r="T24" i="17"/>
  <c r="S24" i="17"/>
  <c r="Q24" i="17"/>
  <c r="P24" i="17"/>
  <c r="O24" i="17"/>
  <c r="N24" i="17"/>
  <c r="M24" i="17"/>
  <c r="K24" i="17"/>
  <c r="J24" i="17"/>
  <c r="I24" i="17"/>
  <c r="H24" i="17"/>
  <c r="G24" i="17"/>
  <c r="E24" i="17"/>
  <c r="D24" i="17"/>
  <c r="C24" i="17"/>
  <c r="B24" i="17"/>
  <c r="A24" i="17"/>
  <c r="W23" i="17"/>
  <c r="V23" i="17"/>
  <c r="U23" i="17"/>
  <c r="T23" i="17"/>
  <c r="S23" i="17"/>
  <c r="Q23" i="17"/>
  <c r="P23" i="17"/>
  <c r="O23" i="17"/>
  <c r="N23" i="17"/>
  <c r="M23" i="17"/>
  <c r="K23" i="17"/>
  <c r="J23" i="17"/>
  <c r="I23" i="17"/>
  <c r="H23" i="17"/>
  <c r="G23" i="17"/>
  <c r="E23" i="17"/>
  <c r="D23" i="17"/>
  <c r="C23" i="17"/>
  <c r="B23" i="17"/>
  <c r="A23" i="17"/>
  <c r="W22" i="17"/>
  <c r="V22" i="17"/>
  <c r="U22" i="17"/>
  <c r="T22" i="17"/>
  <c r="S22" i="17"/>
  <c r="Q22" i="17"/>
  <c r="P22" i="17"/>
  <c r="O22" i="17"/>
  <c r="N22" i="17"/>
  <c r="M22" i="17"/>
  <c r="K22" i="17"/>
  <c r="J22" i="17"/>
  <c r="I22" i="17"/>
  <c r="H22" i="17"/>
  <c r="G22" i="17"/>
  <c r="E22" i="17"/>
  <c r="D22" i="17"/>
  <c r="C22" i="17"/>
  <c r="B22" i="17"/>
  <c r="A22" i="17"/>
  <c r="W21" i="17"/>
  <c r="V21" i="17"/>
  <c r="U21" i="17"/>
  <c r="T21" i="17"/>
  <c r="S21" i="17"/>
  <c r="Q21" i="17"/>
  <c r="P21" i="17"/>
  <c r="O21" i="17"/>
  <c r="N21" i="17"/>
  <c r="M21" i="17"/>
  <c r="K21" i="17"/>
  <c r="J21" i="17"/>
  <c r="I21" i="17"/>
  <c r="H21" i="17"/>
  <c r="G21" i="17"/>
  <c r="E21" i="17"/>
  <c r="D21" i="17"/>
  <c r="C21" i="17"/>
  <c r="B21" i="17"/>
  <c r="A21" i="17"/>
  <c r="W20" i="17"/>
  <c r="V20" i="17"/>
  <c r="U20" i="17"/>
  <c r="T20" i="17"/>
  <c r="S20" i="17"/>
  <c r="Q20" i="17"/>
  <c r="P20" i="17"/>
  <c r="O20" i="17"/>
  <c r="N20" i="17"/>
  <c r="M20" i="17"/>
  <c r="K20" i="17"/>
  <c r="J20" i="17"/>
  <c r="I20" i="17"/>
  <c r="H20" i="17"/>
  <c r="G20" i="17"/>
  <c r="E20" i="17"/>
  <c r="D20" i="17"/>
  <c r="C20" i="17"/>
  <c r="B20" i="17"/>
  <c r="A20" i="17"/>
  <c r="W19" i="17"/>
  <c r="V19" i="17"/>
  <c r="U19" i="17"/>
  <c r="T19" i="17"/>
  <c r="S19" i="17"/>
  <c r="Q19" i="17"/>
  <c r="P19" i="17"/>
  <c r="O19" i="17"/>
  <c r="N19" i="17"/>
  <c r="M19" i="17"/>
  <c r="K19" i="17"/>
  <c r="J19" i="17"/>
  <c r="I19" i="17"/>
  <c r="H19" i="17"/>
  <c r="G19" i="17"/>
  <c r="E19" i="17"/>
  <c r="D19" i="17"/>
  <c r="C19" i="17"/>
  <c r="B19" i="17"/>
  <c r="A19" i="17"/>
  <c r="W18" i="17"/>
  <c r="V18" i="17"/>
  <c r="U18" i="17"/>
  <c r="T18" i="17"/>
  <c r="S18" i="17"/>
  <c r="Q18" i="17"/>
  <c r="P18" i="17"/>
  <c r="O18" i="17"/>
  <c r="N18" i="17"/>
  <c r="M18" i="17"/>
  <c r="K18" i="17"/>
  <c r="J18" i="17"/>
  <c r="I18" i="17"/>
  <c r="H18" i="17"/>
  <c r="G18" i="17"/>
  <c r="E18" i="17"/>
  <c r="D18" i="17"/>
  <c r="C18" i="17"/>
  <c r="B18" i="17"/>
  <c r="A18" i="17"/>
  <c r="W17" i="17"/>
  <c r="V17" i="17"/>
  <c r="U17" i="17"/>
  <c r="T17" i="17"/>
  <c r="S17" i="17"/>
  <c r="Q17" i="17"/>
  <c r="P17" i="17"/>
  <c r="O17" i="17"/>
  <c r="N17" i="17"/>
  <c r="M17" i="17"/>
  <c r="K17" i="17"/>
  <c r="J17" i="17"/>
  <c r="I17" i="17"/>
  <c r="H17" i="17"/>
  <c r="G17" i="17"/>
  <c r="E17" i="17"/>
  <c r="D17" i="17"/>
  <c r="C17" i="17"/>
  <c r="B17" i="17"/>
  <c r="A17" i="17"/>
  <c r="W16" i="17"/>
  <c r="V16" i="17"/>
  <c r="U16" i="17"/>
  <c r="T16" i="17"/>
  <c r="S16" i="17"/>
  <c r="Q16" i="17"/>
  <c r="P16" i="17"/>
  <c r="O16" i="17"/>
  <c r="N16" i="17"/>
  <c r="M16" i="17"/>
  <c r="K16" i="17"/>
  <c r="J16" i="17"/>
  <c r="I16" i="17"/>
  <c r="H16" i="17"/>
  <c r="G16" i="17"/>
  <c r="E16" i="17"/>
  <c r="D16" i="17"/>
  <c r="C16" i="17"/>
  <c r="B16" i="17"/>
  <c r="A16" i="17"/>
  <c r="W15" i="17"/>
  <c r="V15" i="17"/>
  <c r="U15" i="17"/>
  <c r="T15" i="17"/>
  <c r="S15" i="17"/>
  <c r="Q15" i="17"/>
  <c r="P15" i="17"/>
  <c r="O15" i="17"/>
  <c r="N15" i="17"/>
  <c r="M15" i="17"/>
  <c r="K15" i="17"/>
  <c r="J15" i="17"/>
  <c r="I15" i="17"/>
  <c r="H15" i="17"/>
  <c r="G15" i="17"/>
  <c r="E15" i="17"/>
  <c r="D15" i="17"/>
  <c r="C15" i="17"/>
  <c r="B15" i="17"/>
  <c r="A15" i="17"/>
  <c r="W14" i="17"/>
  <c r="V14" i="17"/>
  <c r="U14" i="17"/>
  <c r="T14" i="17"/>
  <c r="S14" i="17"/>
  <c r="Q14" i="17"/>
  <c r="P14" i="17"/>
  <c r="O14" i="17"/>
  <c r="N14" i="17"/>
  <c r="M14" i="17"/>
  <c r="K14" i="17"/>
  <c r="J14" i="17"/>
  <c r="I14" i="17"/>
  <c r="H14" i="17"/>
  <c r="G14" i="17"/>
  <c r="E14" i="17"/>
  <c r="D14" i="17"/>
  <c r="C14" i="17"/>
  <c r="B14" i="17"/>
  <c r="A14" i="17"/>
  <c r="W13" i="17"/>
  <c r="V13" i="17"/>
  <c r="U13" i="17"/>
  <c r="T13" i="17"/>
  <c r="S13" i="17"/>
  <c r="Q13" i="17"/>
  <c r="P13" i="17"/>
  <c r="O13" i="17"/>
  <c r="N13" i="17"/>
  <c r="M13" i="17"/>
  <c r="K13" i="17"/>
  <c r="J13" i="17"/>
  <c r="I13" i="17"/>
  <c r="H13" i="17"/>
  <c r="G13" i="17"/>
  <c r="E13" i="17"/>
  <c r="D13" i="17"/>
  <c r="C13" i="17"/>
  <c r="B13" i="17"/>
  <c r="A13" i="17"/>
  <c r="W12" i="17"/>
  <c r="V12" i="17"/>
  <c r="U12" i="17"/>
  <c r="T12" i="17"/>
  <c r="S12" i="17"/>
  <c r="Q12" i="17"/>
  <c r="P12" i="17"/>
  <c r="O12" i="17"/>
  <c r="N12" i="17"/>
  <c r="M12" i="17"/>
  <c r="K12" i="17"/>
  <c r="J12" i="17"/>
  <c r="I12" i="17"/>
  <c r="H12" i="17"/>
  <c r="G12" i="17"/>
  <c r="E12" i="17"/>
  <c r="D12" i="17"/>
  <c r="C12" i="17"/>
  <c r="B12" i="17"/>
  <c r="A12" i="17"/>
  <c r="W11" i="17"/>
  <c r="V11" i="17"/>
  <c r="U11" i="17"/>
  <c r="T11" i="17"/>
  <c r="S11" i="17"/>
  <c r="Q11" i="17"/>
  <c r="P11" i="17"/>
  <c r="O11" i="17"/>
  <c r="N11" i="17"/>
  <c r="M11" i="17"/>
  <c r="K11" i="17"/>
  <c r="J11" i="17"/>
  <c r="I11" i="17"/>
  <c r="H11" i="17"/>
  <c r="G11" i="17"/>
  <c r="E11" i="17"/>
  <c r="D11" i="17"/>
  <c r="C11" i="17"/>
  <c r="B11" i="17"/>
  <c r="A11" i="17"/>
  <c r="W10" i="17"/>
  <c r="V10" i="17"/>
  <c r="U10" i="17"/>
  <c r="T10" i="17"/>
  <c r="S10" i="17"/>
  <c r="Q10" i="17"/>
  <c r="P10" i="17"/>
  <c r="O10" i="17"/>
  <c r="N10" i="17"/>
  <c r="M10" i="17"/>
  <c r="K10" i="17"/>
  <c r="J10" i="17"/>
  <c r="I10" i="17"/>
  <c r="H10" i="17"/>
  <c r="G10" i="17"/>
  <c r="E10" i="17"/>
  <c r="D10" i="17"/>
  <c r="C10" i="17"/>
  <c r="A10" i="17"/>
  <c r="W9" i="17"/>
  <c r="V9" i="17"/>
  <c r="U9" i="17"/>
  <c r="T9" i="17"/>
  <c r="S9" i="17"/>
  <c r="Q9" i="17"/>
  <c r="P9" i="17"/>
  <c r="O9" i="17"/>
  <c r="N9" i="17"/>
  <c r="M9" i="17"/>
  <c r="K9" i="17"/>
  <c r="J9" i="17"/>
  <c r="I9" i="17"/>
  <c r="H9" i="17"/>
  <c r="G9" i="17"/>
  <c r="E9" i="17"/>
  <c r="D9" i="17"/>
  <c r="C9" i="17"/>
  <c r="B9" i="17"/>
  <c r="B10" i="17" s="1"/>
  <c r="A9" i="17"/>
  <c r="W8" i="17"/>
  <c r="V8" i="17"/>
  <c r="U8" i="17"/>
  <c r="T8" i="17"/>
  <c r="S8" i="17"/>
  <c r="Q8" i="17"/>
  <c r="P8" i="17"/>
  <c r="O8" i="17"/>
  <c r="N8" i="17"/>
  <c r="M8" i="17"/>
  <c r="K8" i="17"/>
  <c r="J8" i="17"/>
  <c r="I8" i="17"/>
  <c r="H8" i="17"/>
  <c r="G8" i="17"/>
  <c r="E8" i="17"/>
  <c r="D8" i="17"/>
  <c r="C8" i="17"/>
  <c r="B8" i="17"/>
  <c r="A8" i="17"/>
  <c r="W7" i="17"/>
  <c r="V7" i="17"/>
  <c r="U7" i="17"/>
  <c r="T7" i="17"/>
  <c r="S7" i="17"/>
  <c r="Q7" i="17"/>
  <c r="P7" i="17"/>
  <c r="O7" i="17"/>
  <c r="N7" i="17"/>
  <c r="M7" i="17"/>
  <c r="K7" i="17"/>
  <c r="J7" i="17"/>
  <c r="I7" i="17"/>
  <c r="H7" i="17"/>
  <c r="G7" i="17"/>
  <c r="E7" i="17"/>
  <c r="D7" i="17"/>
  <c r="C7" i="17"/>
  <c r="B7" i="17"/>
  <c r="A7" i="17"/>
  <c r="W6" i="17"/>
  <c r="V6" i="17"/>
  <c r="U6" i="17"/>
  <c r="T6" i="17"/>
  <c r="S6" i="17"/>
  <c r="Q6" i="17"/>
  <c r="P6" i="17"/>
  <c r="O6" i="17"/>
  <c r="N6" i="17"/>
  <c r="M6" i="17"/>
  <c r="K6" i="17"/>
  <c r="J6" i="17"/>
  <c r="I6" i="17"/>
  <c r="H6" i="17"/>
  <c r="G6" i="17"/>
  <c r="E6" i="17"/>
  <c r="D6" i="17"/>
  <c r="C6" i="17"/>
  <c r="B6" i="17"/>
  <c r="A6" i="17"/>
  <c r="W5" i="17"/>
  <c r="V5" i="17"/>
  <c r="U5" i="17"/>
  <c r="T5" i="17"/>
  <c r="S5" i="17"/>
  <c r="Q5" i="17"/>
  <c r="P5" i="17"/>
  <c r="O5" i="17"/>
  <c r="N5" i="17"/>
  <c r="M5" i="17"/>
  <c r="K5" i="17"/>
  <c r="J5" i="17"/>
  <c r="I5" i="17"/>
  <c r="H5" i="17"/>
  <c r="G5" i="17"/>
  <c r="E5" i="17"/>
  <c r="D5" i="17"/>
  <c r="C5" i="17"/>
  <c r="B5" i="17"/>
  <c r="A5" i="17"/>
  <c r="S3" i="17"/>
  <c r="M3" i="17"/>
  <c r="G3" i="17"/>
  <c r="A3" i="17"/>
  <c r="D15" i="10" l="1"/>
  <c r="D17" i="10" s="1"/>
  <c r="G2" i="10"/>
  <c r="E2" i="15" s="1"/>
  <c r="J15" i="10"/>
  <c r="J17" i="10" s="1"/>
  <c r="A2" i="10"/>
  <c r="D2" i="14" l="1"/>
  <c r="C3" i="5"/>
  <c r="J18" i="10"/>
  <c r="E2" i="16"/>
  <c r="M2" i="16" s="1"/>
  <c r="U2" i="16" s="1"/>
  <c r="AC2" i="16" s="1"/>
  <c r="M2" i="15"/>
  <c r="U2" i="15" s="1"/>
  <c r="AC2" i="15" s="1"/>
  <c r="D2" i="13"/>
  <c r="D18" i="10"/>
  <c r="G64" i="2"/>
  <c r="O2" i="13" l="1"/>
  <c r="AK2" i="13"/>
  <c r="Z2" i="13"/>
  <c r="AK2" i="14"/>
  <c r="O2" i="14"/>
  <c r="Z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600-000001000000}">
      <text>
        <r>
          <rPr>
            <b/>
            <sz val="9"/>
            <color indexed="81"/>
            <rFont val="MS P ゴシック"/>
            <family val="3"/>
            <charset val="128"/>
          </rPr>
          <t>会員番号はこのセルへ入力する。</t>
        </r>
      </text>
    </comment>
    <comment ref="O6" authorId="0" shapeId="0" xr:uid="{00000000-0006-0000-0600-000002000000}">
      <text>
        <r>
          <rPr>
            <b/>
            <sz val="9"/>
            <color indexed="81"/>
            <rFont val="MS P ゴシック"/>
            <family val="3"/>
            <charset val="128"/>
          </rPr>
          <t>会員番号はこのセルへ入力する。</t>
        </r>
      </text>
    </comment>
    <comment ref="W6" authorId="0" shapeId="0" xr:uid="{00000000-0006-0000-0600-000003000000}">
      <text>
        <r>
          <rPr>
            <b/>
            <sz val="9"/>
            <color indexed="81"/>
            <rFont val="MS P ゴシック"/>
            <family val="3"/>
            <charset val="128"/>
          </rPr>
          <t>会員番号はこのセルへ入力する。</t>
        </r>
      </text>
    </comment>
    <comment ref="AE6" authorId="0" shapeId="0" xr:uid="{00000000-0006-0000-0600-000004000000}">
      <text>
        <r>
          <rPr>
            <b/>
            <sz val="9"/>
            <color indexed="81"/>
            <rFont val="MS P ゴシック"/>
            <family val="3"/>
            <charset val="128"/>
          </rPr>
          <t>会員番号はこのセルへ入力する。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700-000001000000}">
      <text>
        <r>
          <rPr>
            <b/>
            <sz val="9"/>
            <color indexed="81"/>
            <rFont val="MS P ゴシック"/>
            <family val="3"/>
            <charset val="128"/>
          </rPr>
          <t>会員番号はこのセルへ入力する。</t>
        </r>
      </text>
    </comment>
    <comment ref="O6" authorId="0" shapeId="0" xr:uid="{00000000-0006-0000-0700-000002000000}">
      <text>
        <r>
          <rPr>
            <b/>
            <sz val="9"/>
            <color indexed="81"/>
            <rFont val="MS P ゴシック"/>
            <family val="3"/>
            <charset val="128"/>
          </rPr>
          <t>会員番号はこのセルへ入力する。</t>
        </r>
      </text>
    </comment>
    <comment ref="W6" authorId="0" shapeId="0" xr:uid="{00000000-0006-0000-0700-000003000000}">
      <text>
        <r>
          <rPr>
            <b/>
            <sz val="9"/>
            <color indexed="81"/>
            <rFont val="MS P ゴシック"/>
            <family val="3"/>
            <charset val="128"/>
          </rPr>
          <t>会員番号はこのセルへ入力する。</t>
        </r>
      </text>
    </comment>
    <comment ref="AE6" authorId="0" shapeId="0" xr:uid="{00000000-0006-0000-0700-000004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<sst xmlns="http://schemas.openxmlformats.org/spreadsheetml/2006/main" count="954" uniqueCount="307">
  <si>
    <t>1</t>
    <phoneticPr fontId="5"/>
  </si>
  <si>
    <t>主催</t>
    <rPh sb="0" eb="2">
      <t>シュサイ</t>
    </rPh>
    <phoneticPr fontId="5"/>
  </si>
  <si>
    <t>岐阜県バドミントン協会</t>
    <rPh sb="0" eb="3">
      <t>ギフケン</t>
    </rPh>
    <rPh sb="9" eb="11">
      <t>キョウカイ</t>
    </rPh>
    <phoneticPr fontId="5"/>
  </si>
  <si>
    <t>2</t>
  </si>
  <si>
    <t>主管</t>
    <rPh sb="0" eb="2">
      <t>シュカン</t>
    </rPh>
    <phoneticPr fontId="5"/>
  </si>
  <si>
    <t>岐阜県小学生バドミントン連盟</t>
    <rPh sb="0" eb="3">
      <t>ギフケン</t>
    </rPh>
    <rPh sb="3" eb="6">
      <t>ショウガクセイ</t>
    </rPh>
    <rPh sb="12" eb="14">
      <t>レンメイ</t>
    </rPh>
    <phoneticPr fontId="5"/>
  </si>
  <si>
    <t>3</t>
    <phoneticPr fontId="5"/>
  </si>
  <si>
    <t>後援</t>
    <rPh sb="0" eb="2">
      <t>コウエン</t>
    </rPh>
    <phoneticPr fontId="5"/>
  </si>
  <si>
    <t>岐阜県教育委員会</t>
    <rPh sb="0" eb="3">
      <t>ギフケン</t>
    </rPh>
    <rPh sb="3" eb="5">
      <t>キョウイク</t>
    </rPh>
    <rPh sb="5" eb="8">
      <t>イインカイ</t>
    </rPh>
    <phoneticPr fontId="5"/>
  </si>
  <si>
    <t>4</t>
    <phoneticPr fontId="3"/>
  </si>
  <si>
    <t>期日</t>
    <rPh sb="0" eb="2">
      <t>キジツ</t>
    </rPh>
    <phoneticPr fontId="5"/>
  </si>
  <si>
    <t>複の部</t>
    <rPh sb="0" eb="1">
      <t>フク</t>
    </rPh>
    <rPh sb="2" eb="3">
      <t>ブ</t>
    </rPh>
    <phoneticPr fontId="3"/>
  </si>
  <si>
    <t>単の部</t>
    <rPh sb="0" eb="1">
      <t>タン</t>
    </rPh>
    <rPh sb="2" eb="3">
      <t>ブ</t>
    </rPh>
    <phoneticPr fontId="3"/>
  </si>
  <si>
    <t>5</t>
    <phoneticPr fontId="3"/>
  </si>
  <si>
    <t>会場</t>
    <rPh sb="0" eb="2">
      <t>カイジョウ</t>
    </rPh>
    <phoneticPr fontId="5"/>
  </si>
  <si>
    <t>池田町総合体育館</t>
    <rPh sb="0" eb="3">
      <t>イケダチョウ</t>
    </rPh>
    <rPh sb="3" eb="5">
      <t>ソウゴウ</t>
    </rPh>
    <rPh sb="5" eb="8">
      <t>タイイクカン</t>
    </rPh>
    <phoneticPr fontId="5"/>
  </si>
  <si>
    <t>岐阜県揖斐郡池田町小寺 722番地</t>
    <rPh sb="0" eb="3">
      <t>ギフケン</t>
    </rPh>
    <rPh sb="3" eb="6">
      <t>イビグン</t>
    </rPh>
    <rPh sb="6" eb="9">
      <t>イケダチョウ</t>
    </rPh>
    <rPh sb="9" eb="11">
      <t>コデラ</t>
    </rPh>
    <rPh sb="15" eb="17">
      <t>バンチ</t>
    </rPh>
    <phoneticPr fontId="5"/>
  </si>
  <si>
    <t>℡</t>
    <phoneticPr fontId="5"/>
  </si>
  <si>
    <t>(</t>
    <phoneticPr fontId="5"/>
  </si>
  <si>
    <t>0585</t>
    <phoneticPr fontId="5"/>
  </si>
  <si>
    <t>)</t>
    <phoneticPr fontId="3"/>
  </si>
  <si>
    <t>45-8711</t>
    <phoneticPr fontId="5"/>
  </si>
  <si>
    <t>6</t>
    <phoneticPr fontId="3"/>
  </si>
  <si>
    <t>種別</t>
    <rPh sb="0" eb="2">
      <t>シュベツ</t>
    </rPh>
    <phoneticPr fontId="5"/>
  </si>
  <si>
    <t>(1)</t>
    <phoneticPr fontId="5"/>
  </si>
  <si>
    <t>(2)</t>
    <phoneticPr fontId="5"/>
  </si>
  <si>
    <t>(3)</t>
    <phoneticPr fontId="5"/>
  </si>
  <si>
    <t>(4)</t>
    <phoneticPr fontId="5"/>
  </si>
  <si>
    <t>(5)</t>
    <phoneticPr fontId="5"/>
  </si>
  <si>
    <t>(7)</t>
    <phoneticPr fontId="5"/>
  </si>
  <si>
    <t>(8)</t>
    <phoneticPr fontId="5"/>
  </si>
  <si>
    <t>(9)</t>
    <phoneticPr fontId="5"/>
  </si>
  <si>
    <t>(10)</t>
    <phoneticPr fontId="5"/>
  </si>
  <si>
    <t>(11)</t>
    <phoneticPr fontId="5"/>
  </si>
  <si>
    <t>(12)</t>
    <phoneticPr fontId="5"/>
  </si>
  <si>
    <t>(13)</t>
    <phoneticPr fontId="5"/>
  </si>
  <si>
    <t>(14)</t>
    <phoneticPr fontId="5"/>
  </si>
  <si>
    <t>(15)</t>
    <phoneticPr fontId="5"/>
  </si>
  <si>
    <t>(16)</t>
    <phoneticPr fontId="5"/>
  </si>
  <si>
    <t>7</t>
    <phoneticPr fontId="3"/>
  </si>
  <si>
    <t>競技規則</t>
    <rPh sb="0" eb="2">
      <t>キョウギ</t>
    </rPh>
    <rPh sb="2" eb="4">
      <t>キソク</t>
    </rPh>
    <phoneticPr fontId="5"/>
  </si>
  <si>
    <t>但し、大会ルールを設ける場合もある。</t>
    <rPh sb="0" eb="1">
      <t>タダ</t>
    </rPh>
    <rPh sb="3" eb="5">
      <t>タイカイ</t>
    </rPh>
    <rPh sb="9" eb="10">
      <t>モウ</t>
    </rPh>
    <rPh sb="12" eb="14">
      <t>バアイ</t>
    </rPh>
    <phoneticPr fontId="5"/>
  </si>
  <si>
    <t>8</t>
    <phoneticPr fontId="3"/>
  </si>
  <si>
    <t>競技方法</t>
    <rPh sb="0" eb="2">
      <t>キョウギ</t>
    </rPh>
    <rPh sb="2" eb="4">
      <t>ホウホウ</t>
    </rPh>
    <phoneticPr fontId="5"/>
  </si>
  <si>
    <t>各種別ともトーナメント戦とする。また、第3・4シード、第5～8シード参考戦を行う。</t>
    <rPh sb="0" eb="1">
      <t>カク</t>
    </rPh>
    <rPh sb="1" eb="3">
      <t>シュベツ</t>
    </rPh>
    <rPh sb="11" eb="12">
      <t>セン</t>
    </rPh>
    <phoneticPr fontId="5"/>
  </si>
  <si>
    <t>※</t>
    <phoneticPr fontId="5"/>
  </si>
  <si>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5"/>
  </si>
  <si>
    <t>9</t>
    <phoneticPr fontId="3"/>
  </si>
  <si>
    <t>使用器具</t>
    <rPh sb="0" eb="2">
      <t>シヨウ</t>
    </rPh>
    <rPh sb="2" eb="4">
      <t>キグ</t>
    </rPh>
    <phoneticPr fontId="5"/>
  </si>
  <si>
    <t>(公財)日本バドミントン協会検定・審査合格用器具等を使用する。</t>
    <phoneticPr fontId="5"/>
  </si>
  <si>
    <t>10</t>
    <phoneticPr fontId="3"/>
  </si>
  <si>
    <t>参加資格</t>
    <rPh sb="0" eb="2">
      <t>サンカ</t>
    </rPh>
    <rPh sb="2" eb="4">
      <t>シカク</t>
    </rPh>
    <phoneticPr fontId="5"/>
  </si>
  <si>
    <t>(2)</t>
  </si>
  <si>
    <t>保護者の同意があること。</t>
    <rPh sb="0" eb="3">
      <t>ホゴシャ</t>
    </rPh>
    <phoneticPr fontId="12"/>
  </si>
  <si>
    <t>本大会におけるコーチは、申込時点にコーチングの登録をすること。</t>
    <rPh sb="0" eb="3">
      <t>ホンタイカイ</t>
    </rPh>
    <rPh sb="12" eb="14">
      <t>モウシコミ</t>
    </rPh>
    <rPh sb="14" eb="16">
      <t>ジテン</t>
    </rPh>
    <rPh sb="23" eb="25">
      <t>トウロク</t>
    </rPh>
    <phoneticPr fontId="5"/>
  </si>
  <si>
    <t>コーチングの登録は一人1クラブのみとする。（複数のクラブへの登録不可）</t>
    <rPh sb="6" eb="8">
      <t>トウロク</t>
    </rPh>
    <rPh sb="9" eb="11">
      <t>ヒトリ</t>
    </rPh>
    <phoneticPr fontId="5"/>
  </si>
  <si>
    <t>(4)</t>
    <phoneticPr fontId="3"/>
  </si>
  <si>
    <t>参加団体・個人は別途案内する感染症対策をすること。</t>
    <rPh sb="0" eb="2">
      <t>サンカ</t>
    </rPh>
    <rPh sb="2" eb="4">
      <t>ダンタイ</t>
    </rPh>
    <rPh sb="5" eb="7">
      <t>コジン</t>
    </rPh>
    <rPh sb="8" eb="10">
      <t>ベット</t>
    </rPh>
    <rPh sb="10" eb="12">
      <t>アンナイ</t>
    </rPh>
    <rPh sb="14" eb="17">
      <t>カンセンショウ</t>
    </rPh>
    <rPh sb="17" eb="19">
      <t>タイサク</t>
    </rPh>
    <phoneticPr fontId="5"/>
  </si>
  <si>
    <t>11</t>
    <phoneticPr fontId="5"/>
  </si>
  <si>
    <t>参加料</t>
    <rPh sb="0" eb="3">
      <t>サンカリョウ</t>
    </rPh>
    <phoneticPr fontId="5"/>
  </si>
  <si>
    <t>・</t>
    <phoneticPr fontId="5"/>
  </si>
  <si>
    <t>複１組</t>
    <rPh sb="0" eb="1">
      <t>フク</t>
    </rPh>
    <rPh sb="2" eb="3">
      <t>クミ</t>
    </rPh>
    <phoneticPr fontId="3"/>
  </si>
  <si>
    <t>単１組</t>
    <rPh sb="0" eb="1">
      <t>タン</t>
    </rPh>
    <rPh sb="2" eb="3">
      <t>クミ</t>
    </rPh>
    <phoneticPr fontId="3"/>
  </si>
  <si>
    <t>12</t>
    <phoneticPr fontId="5"/>
  </si>
  <si>
    <t>払込方法</t>
    <rPh sb="0" eb="2">
      <t>ハライコミ</t>
    </rPh>
    <rPh sb="2" eb="4">
      <t>ホウホウ</t>
    </rPh>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</si>
  <si>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</si>
  <si>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振込先</t>
    <rPh sb="0" eb="2">
      <t>フリコミ</t>
    </rPh>
    <rPh sb="2" eb="3">
      <t>サキ</t>
    </rPh>
    <phoneticPr fontId="5"/>
  </si>
  <si>
    <t>郵便口座</t>
    <rPh sb="0" eb="2">
      <t>ユウビン</t>
    </rPh>
    <rPh sb="2" eb="4">
      <t>コウザ</t>
    </rPh>
    <phoneticPr fontId="5"/>
  </si>
  <si>
    <t>００８９０－７－１７４９４５</t>
    <phoneticPr fontId="5"/>
  </si>
  <si>
    <t>名称</t>
    <rPh sb="0" eb="1">
      <t>ナ</t>
    </rPh>
    <rPh sb="1" eb="2">
      <t>ショウ</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</si>
  <si>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</si>
  <si>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</si>
  <si>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</si>
  <si>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13</t>
    <phoneticPr fontId="5"/>
  </si>
  <si>
    <t>申込締切</t>
    <rPh sb="0" eb="2">
      <t>モウシコミ</t>
    </rPh>
    <rPh sb="2" eb="4">
      <t>シメキリ</t>
    </rPh>
    <phoneticPr fontId="5"/>
  </si>
  <si>
    <t>24時　必着</t>
    <rPh sb="2" eb="3">
      <t>ジ</t>
    </rPh>
    <rPh sb="4" eb="6">
      <t>ヒッチャク</t>
    </rPh>
    <phoneticPr fontId="5"/>
  </si>
  <si>
    <t>14</t>
    <phoneticPr fontId="5"/>
  </si>
  <si>
    <t>申込方法</t>
    <rPh sb="0" eb="2">
      <t>モウシコミ</t>
    </rPh>
    <rPh sb="2" eb="4">
      <t>ホウホウ</t>
    </rPh>
    <phoneticPr fontId="5"/>
  </si>
  <si>
    <t>メールと郵送にて申し込みのこと</t>
    <rPh sb="4" eb="6">
      <t>ユウソウ</t>
    </rPh>
    <rPh sb="8" eb="9">
      <t>モウ</t>
    </rPh>
    <rPh sb="10" eb="11">
      <t>コ</t>
    </rPh>
    <phoneticPr fontId="5"/>
  </si>
  <si>
    <t>岐阜県小学生バドミントン連盟ホームページ</t>
    <rPh sb="0" eb="3">
      <t>ギフケン</t>
    </rPh>
    <rPh sb="3" eb="6">
      <t>ショウガクセイ</t>
    </rPh>
    <rPh sb="12" eb="14">
      <t>レンメイ</t>
    </rPh>
    <phoneticPr fontId="5"/>
  </si>
  <si>
    <t>(http://gifusyoubad.gifu-badminton.com/index1.html)</t>
    <phoneticPr fontId="5"/>
  </si>
  <si>
    <t>より申込書をダウンロードする。</t>
    <rPh sb="2" eb="5">
      <t>モウシコミショ</t>
    </rPh>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</si>
  <si>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</si>
  <si>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送信先メールアドレス</t>
    <rPh sb="0" eb="2">
      <t>ソウシン</t>
    </rPh>
    <rPh sb="2" eb="3">
      <t>サキ</t>
    </rPh>
    <phoneticPr fontId="12"/>
  </si>
  <si>
    <t>gifu_syoubad@gifu-badminton.com</t>
    <phoneticPr fontId="12"/>
  </si>
  <si>
    <t>(</t>
    <phoneticPr fontId="3"/>
  </si>
  <si>
    <t>担当</t>
    <rPh sb="0" eb="2">
      <t>タントウ</t>
    </rPh>
    <phoneticPr fontId="3"/>
  </si>
  <si>
    <t>：</t>
    <phoneticPr fontId="3"/>
  </si>
  <si>
    <t>太田 良彦</t>
    <rPh sb="0" eb="2">
      <t>オオタ</t>
    </rPh>
    <rPh sb="3" eb="5">
      <t>ヨシヒコ</t>
    </rPh>
    <phoneticPr fontId="3"/>
  </si>
  <si>
    <t>宛</t>
    <rPh sb="0" eb="1">
      <t>アテ</t>
    </rPh>
    <phoneticPr fontId="3"/>
  </si>
  <si>
    <t>(3)</t>
    <phoneticPr fontId="3"/>
  </si>
  <si>
    <t>(1)で記入した申込書を印刷し、下記へ郵送のこと。</t>
    <rPh sb="4" eb="6">
      <t>キニュウ</t>
    </rPh>
    <rPh sb="8" eb="11">
      <t>モウシコミショ</t>
    </rPh>
    <rPh sb="12" eb="14">
      <t>インサツ</t>
    </rPh>
    <rPh sb="16" eb="18">
      <t>カキ</t>
    </rPh>
    <rPh sb="19" eb="21">
      <t>ユウソウ</t>
    </rPh>
    <phoneticPr fontId="12"/>
  </si>
  <si>
    <t>郵送書類</t>
    <rPh sb="0" eb="4">
      <t>ユウソウショルイ</t>
    </rPh>
    <phoneticPr fontId="3"/>
  </si>
  <si>
    <t>【複の部】</t>
    <rPh sb="1" eb="2">
      <t>フク</t>
    </rPh>
    <rPh sb="3" eb="4">
      <t>ブ</t>
    </rPh>
    <phoneticPr fontId="3"/>
  </si>
  <si>
    <t>複の部郵送先</t>
    <rPh sb="0" eb="1">
      <t>フク</t>
    </rPh>
    <rPh sb="2" eb="3">
      <t>ブ</t>
    </rPh>
    <rPh sb="3" eb="6">
      <t>ユウソウサキ</t>
    </rPh>
    <phoneticPr fontId="3"/>
  </si>
  <si>
    <t>〒</t>
    <phoneticPr fontId="12"/>
  </si>
  <si>
    <t>【単の部】</t>
    <rPh sb="1" eb="2">
      <t>タン</t>
    </rPh>
    <rPh sb="3" eb="4">
      <t>ブ</t>
    </rPh>
    <phoneticPr fontId="3"/>
  </si>
  <si>
    <t>単の部郵送先</t>
    <rPh sb="0" eb="1">
      <t>タン</t>
    </rPh>
    <rPh sb="2" eb="3">
      <t>ブ</t>
    </rPh>
    <rPh sb="3" eb="6">
      <t>ユウソウサキ</t>
    </rPh>
    <phoneticPr fontId="3"/>
  </si>
  <si>
    <t>《注意事項》</t>
    <rPh sb="1" eb="3">
      <t>チュウイ</t>
    </rPh>
    <rPh sb="3" eb="5">
      <t>ジコウ</t>
    </rPh>
    <phoneticPr fontId="5"/>
  </si>
  <si>
    <t>○</t>
    <phoneticPr fontId="12"/>
  </si>
  <si>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2"/>
  </si>
  <si>
    <t>申し込み後のキャンセルは受け付けられません。</t>
    <rPh sb="0" eb="1">
      <t>モウ</t>
    </rPh>
    <rPh sb="2" eb="3">
      <t>コ</t>
    </rPh>
    <rPh sb="4" eb="5">
      <t>ゴ</t>
    </rPh>
    <rPh sb="12" eb="13">
      <t>ウ</t>
    </rPh>
    <rPh sb="14" eb="15">
      <t>ツ</t>
    </rPh>
    <phoneticPr fontId="12"/>
  </si>
  <si>
    <t>行ってください。</t>
    <rPh sb="0" eb="1">
      <t>オコナ</t>
    </rPh>
    <phoneticPr fontId="5"/>
  </si>
  <si>
    <t>15</t>
    <phoneticPr fontId="5"/>
  </si>
  <si>
    <t>表彰</t>
    <rPh sb="0" eb="2">
      <t>ヒョウショウ</t>
    </rPh>
    <phoneticPr fontId="5"/>
  </si>
  <si>
    <t>各種別とも3位まで表彰</t>
    <rPh sb="0" eb="1">
      <t>カク</t>
    </rPh>
    <rPh sb="1" eb="3">
      <t>シュベツ</t>
    </rPh>
    <rPh sb="6" eb="7">
      <t>イ</t>
    </rPh>
    <rPh sb="9" eb="11">
      <t>ヒョウショウ</t>
    </rPh>
    <phoneticPr fontId="5"/>
  </si>
  <si>
    <t>(2)</t>
    <phoneticPr fontId="3"/>
  </si>
  <si>
    <t>16</t>
    <phoneticPr fontId="5"/>
  </si>
  <si>
    <t>その他</t>
    <rPh sb="2" eb="3">
      <t>タ</t>
    </rPh>
    <phoneticPr fontId="5"/>
  </si>
  <si>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5"/>
  </si>
  <si>
    <t>背面にはクラブ名・選手名を明記すること。</t>
    <rPh sb="0" eb="2">
      <t>ハイメン</t>
    </rPh>
    <rPh sb="7" eb="8">
      <t>メイ</t>
    </rPh>
    <rPh sb="9" eb="12">
      <t>センシュメイ</t>
    </rPh>
    <rPh sb="13" eb="15">
      <t>メイキ</t>
    </rPh>
    <phoneticPr fontId="3"/>
  </si>
  <si>
    <t>組合せ及びシャトルは主催者が決定する。</t>
    <rPh sb="0" eb="2">
      <t>クミアワ</t>
    </rPh>
    <rPh sb="3" eb="4">
      <t>オヨ</t>
    </rPh>
    <rPh sb="10" eb="13">
      <t>シュサイシャ</t>
    </rPh>
    <rPh sb="14" eb="16">
      <t>ケッテイ</t>
    </rPh>
    <phoneticPr fontId="5"/>
  </si>
  <si>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5"/>
  </si>
  <si>
    <t>この傷害保険の掛金は、参加料から支出する。</t>
    <rPh sb="2" eb="4">
      <t>ショウガイ</t>
    </rPh>
    <rPh sb="4" eb="6">
      <t>ホケン</t>
    </rPh>
    <rPh sb="7" eb="9">
      <t>カケキン</t>
    </rPh>
    <rPh sb="11" eb="14">
      <t>サンカリョウ</t>
    </rPh>
    <rPh sb="16" eb="18">
      <t>シシュツ</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</si>
  <si>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2"/>
  </si>
  <si>
    <t>(5)</t>
    <phoneticPr fontId="3"/>
  </si>
  <si>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2"/>
  </si>
  <si>
    <t>(6)</t>
    <phoneticPr fontId="3"/>
  </si>
  <si>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</si>
  <si>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(7)</t>
    <phoneticPr fontId="3"/>
  </si>
  <si>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</si>
  <si>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(8)</t>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</si>
  <si>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</si>
  <si>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(9)</t>
    <phoneticPr fontId="3"/>
  </si>
  <si>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5"/>
  </si>
  <si>
    <t>印刷して郵送してください</t>
    <rPh sb="0" eb="2">
      <t>インサツ</t>
    </rPh>
    <rPh sb="4" eb="6">
      <t>ユウソウ</t>
    </rPh>
    <phoneticPr fontId="12"/>
  </si>
  <si>
    <t>クラブ名</t>
    <rPh sb="3" eb="4">
      <t>メイ</t>
    </rPh>
    <phoneticPr fontId="12"/>
  </si>
  <si>
    <t>学年</t>
    <rPh sb="0" eb="2">
      <t>ガクネン</t>
    </rPh>
    <phoneticPr fontId="12"/>
  </si>
  <si>
    <t>性別</t>
    <rPh sb="0" eb="2">
      <t>セイベツ</t>
    </rPh>
    <phoneticPr fontId="12"/>
  </si>
  <si>
    <t>参加者数</t>
    <rPh sb="0" eb="2">
      <t>サンカ</t>
    </rPh>
    <rPh sb="2" eb="3">
      <t>シャ</t>
    </rPh>
    <rPh sb="3" eb="4">
      <t>スウ</t>
    </rPh>
    <phoneticPr fontId="12"/>
  </si>
  <si>
    <t>男</t>
    <rPh sb="0" eb="1">
      <t>オトコ</t>
    </rPh>
    <phoneticPr fontId="12"/>
  </si>
  <si>
    <t>参加者数を入力してください</t>
    <rPh sb="0" eb="2">
      <t>サンカ</t>
    </rPh>
    <rPh sb="2" eb="3">
      <t>シャ</t>
    </rPh>
    <rPh sb="3" eb="4">
      <t>カズ</t>
    </rPh>
    <rPh sb="5" eb="7">
      <t>ニュウリョク</t>
    </rPh>
    <phoneticPr fontId="12"/>
  </si>
  <si>
    <t>女</t>
    <rPh sb="0" eb="1">
      <t>オンナ</t>
    </rPh>
    <phoneticPr fontId="12"/>
  </si>
  <si>
    <t>参加者数合計</t>
    <rPh sb="0" eb="2">
      <t>サンカ</t>
    </rPh>
    <rPh sb="2" eb="3">
      <t>シャ</t>
    </rPh>
    <rPh sb="3" eb="4">
      <t>スウ</t>
    </rPh>
    <rPh sb="4" eb="6">
      <t>ゴウケイ</t>
    </rPh>
    <phoneticPr fontId="12"/>
  </si>
  <si>
    <t>参加料</t>
    <rPh sb="0" eb="3">
      <t>サンカリョウ</t>
    </rPh>
    <phoneticPr fontId="12"/>
  </si>
  <si>
    <t>1人に付き</t>
  </si>
  <si>
    <t>参加料合計（振込金額）</t>
    <rPh sb="0" eb="3">
      <t>サンカリョウ</t>
    </rPh>
    <rPh sb="3" eb="5">
      <t>ゴウケイ</t>
    </rPh>
    <rPh sb="6" eb="8">
      <t>フリコミ</t>
    </rPh>
    <rPh sb="8" eb="10">
      <t>キンガク</t>
    </rPh>
    <phoneticPr fontId="12"/>
  </si>
  <si>
    <t>（単）＋（複）：合計金額</t>
    <rPh sb="1" eb="2">
      <t>タン</t>
    </rPh>
    <rPh sb="5" eb="6">
      <t>フク</t>
    </rPh>
    <rPh sb="8" eb="12">
      <t>ゴウケイキンガク</t>
    </rPh>
    <phoneticPr fontId="3"/>
  </si>
  <si>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12"/>
  </si>
  <si>
    <t>申込責任者氏名</t>
    <rPh sb="0" eb="2">
      <t>モウシコミ</t>
    </rPh>
    <rPh sb="2" eb="5">
      <t>セキニンシャ</t>
    </rPh>
    <rPh sb="5" eb="7">
      <t>シメイ</t>
    </rPh>
    <phoneticPr fontId="12"/>
  </si>
  <si>
    <t>連絡先電話番号</t>
    <rPh sb="0" eb="3">
      <t>レンラクサキ</t>
    </rPh>
    <rPh sb="3" eb="5">
      <t>デンワ</t>
    </rPh>
    <rPh sb="5" eb="7">
      <t>バンゴウ</t>
    </rPh>
    <phoneticPr fontId="12"/>
  </si>
  <si>
    <t>監督・コーチ登録申込書</t>
    <rPh sb="0" eb="2">
      <t>カントク</t>
    </rPh>
    <rPh sb="6" eb="8">
      <t>トウロク</t>
    </rPh>
    <rPh sb="8" eb="11">
      <t>モウシコミショ</t>
    </rPh>
    <phoneticPr fontId="3"/>
  </si>
  <si>
    <t>大会名</t>
    <rPh sb="0" eb="2">
      <t>タイカイ</t>
    </rPh>
    <rPh sb="2" eb="3">
      <t>メイ</t>
    </rPh>
    <phoneticPr fontId="3"/>
  </si>
  <si>
    <t>クラブ名</t>
    <rPh sb="3" eb="4">
      <t>メイ</t>
    </rPh>
    <phoneticPr fontId="3"/>
  </si>
  <si>
    <t>登録番号</t>
    <rPh sb="0" eb="2">
      <t>トウロク</t>
    </rPh>
    <rPh sb="2" eb="4">
      <t>バンゴウ</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</si>
  <si>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</si>
  <si>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ランク</t>
    <phoneticPr fontId="12"/>
  </si>
  <si>
    <t>学</t>
    <rPh sb="0" eb="1">
      <t>ガク</t>
    </rPh>
    <phoneticPr fontId="12"/>
  </si>
  <si>
    <t>クラブ名略称</t>
    <rPh sb="3" eb="4">
      <t>メイ</t>
    </rPh>
    <rPh sb="4" eb="6">
      <t>リャクショウ</t>
    </rPh>
    <phoneticPr fontId="12"/>
  </si>
  <si>
    <t>年</t>
    <rPh sb="0" eb="1">
      <t>ねん</t>
    </rPh>
    <phoneticPr fontId="3" type="Hiragana" alignment="center"/>
  </si>
  <si>
    <t>女</t>
    <rPh sb="0" eb="1">
      <t>おんな</t>
    </rPh>
    <phoneticPr fontId="12"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</si>
  <si>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3" type="Hiragana" alignment="center"/>
  </si>
  <si>
    <t>男</t>
    <rPh sb="0" eb="1">
      <t>おとこ</t>
    </rPh>
    <phoneticPr fontId="12" type="Hiragana" alignment="center"/>
  </si>
  <si>
    <t>学年</t>
    <rPh sb="0" eb="2">
      <t>がくねん</t>
    </rPh>
    <phoneticPr fontId="3" type="Hiragana" alignment="center"/>
  </si>
  <si>
    <t>・</t>
    <phoneticPr fontId="3" type="Hiragana" alignment="center"/>
  </si>
  <si>
    <t>―</t>
    <phoneticPr fontId="3" type="Hiragana" alignment="center"/>
  </si>
  <si>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</si>
  <si>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</si>
  <si>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</si>
  <si>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</si>
  <si>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</si>
  <si>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</si>
  <si>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</si>
  <si>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</si>
  <si>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</si>
  <si>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</si>
  <si>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</si>
  <si>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</si>
  <si>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</si>
  <si>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</si>
  <si>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</si>
  <si>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</si>
  <si>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</si>
  <si>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</si>
  <si>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</si>
  <si>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垂井ＪＳＣ</t>
  </si>
  <si>
    <t>長森・日野スポーツクラブ　バドミントン部</t>
  </si>
  <si>
    <t>島ジュニアバドミントンクラブ</t>
  </si>
  <si>
    <t>びとう会</t>
  </si>
  <si>
    <t>岐阜市ＢＢＣ</t>
  </si>
  <si>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6"/>
  </si>
  <si>
    <t>出場する種別は１つのみとする。</t>
    <rPh sb="0" eb="2">
      <t>シュツジョウ</t>
    </rPh>
    <rPh sb="4" eb="6">
      <t>シュベツ</t>
    </rPh>
    <phoneticPr fontId="3"/>
  </si>
  <si>
    <t>羽島</t>
  </si>
  <si>
    <t>本巣</t>
  </si>
  <si>
    <t>精華スポーツクラブ</t>
  </si>
  <si>
    <t>6年生以下男子複</t>
    <rPh sb="3" eb="5">
      <t>イカ</t>
    </rPh>
    <phoneticPr fontId="5"/>
  </si>
  <si>
    <t>5年生以下男子複</t>
    <rPh sb="3" eb="5">
      <t>イカ</t>
    </rPh>
    <phoneticPr fontId="5"/>
  </si>
  <si>
    <t>4年生以下男子複</t>
  </si>
  <si>
    <t>3年生以下男子複</t>
  </si>
  <si>
    <t>6年生以下女子複</t>
    <rPh sb="3" eb="5">
      <t>イカ</t>
    </rPh>
    <phoneticPr fontId="5"/>
  </si>
  <si>
    <t>5年生以下女子複</t>
    <rPh sb="3" eb="5">
      <t>イカ</t>
    </rPh>
    <phoneticPr fontId="5"/>
  </si>
  <si>
    <t>4年生以下女子複</t>
  </si>
  <si>
    <t>3年生以下女子複</t>
  </si>
  <si>
    <t>6年生以下男子単</t>
    <rPh sb="3" eb="5">
      <t>イカ</t>
    </rPh>
    <phoneticPr fontId="5"/>
  </si>
  <si>
    <t>5年生以下男子単</t>
    <rPh sb="3" eb="5">
      <t>イカ</t>
    </rPh>
    <phoneticPr fontId="5"/>
  </si>
  <si>
    <t>4年生以下男子単</t>
  </si>
  <si>
    <t>3年生以下男子単</t>
  </si>
  <si>
    <t>6年生以下女子単</t>
    <rPh sb="3" eb="5">
      <t>イカ</t>
    </rPh>
    <phoneticPr fontId="5"/>
  </si>
  <si>
    <t>5年生以下女子単</t>
    <rPh sb="3" eb="5">
      <t>イカ</t>
    </rPh>
    <phoneticPr fontId="5"/>
  </si>
  <si>
    <t>4年生以下女子単</t>
  </si>
  <si>
    <t>3年生以下女子単</t>
  </si>
  <si>
    <t xml:space="preserve"> 第40回 岐阜県ジュニアバドミントン大会  要項</t>
    <rPh sb="1" eb="2">
      <t>ダイ</t>
    </rPh>
    <rPh sb="4" eb="5">
      <t>カイ</t>
    </rPh>
    <rPh sb="6" eb="9">
      <t>ギフケン</t>
    </rPh>
    <rPh sb="19" eb="21">
      <t>タイカイ</t>
    </rPh>
    <phoneticPr fontId="5"/>
  </si>
  <si>
    <t>申込者数により日程を調整するため、後日発行する</t>
    <rPh sb="0" eb="2">
      <t>モウシコミ</t>
    </rPh>
    <rPh sb="2" eb="3">
      <t>シャ</t>
    </rPh>
    <rPh sb="3" eb="4">
      <t>スウ</t>
    </rPh>
    <rPh sb="7" eb="9">
      <t>ニッテイ</t>
    </rPh>
    <rPh sb="10" eb="12">
      <t>チョウセイ</t>
    </rPh>
    <rPh sb="17" eb="19">
      <t>ゴジツ</t>
    </rPh>
    <rPh sb="19" eb="21">
      <t>ハッコウ</t>
    </rPh>
    <phoneticPr fontId="3"/>
  </si>
  <si>
    <t>2023年度（公財)日本バドミントン協会競技規則並びに大会運営規程及び公認審判員規程による。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</si>
  <si>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選手は2023年度岐阜県小学生バドミントン連盟度登録者（登録申請中）であること。</t>
    <rPh sb="0" eb="2">
      <t>センシュ</t>
    </rPh>
    <rPh sb="7" eb="9">
      <t>ネンド</t>
    </rPh>
    <rPh sb="28" eb="30">
      <t>トウロク</t>
    </rPh>
    <rPh sb="30" eb="33">
      <t>シンセイチュウ</t>
    </rPh>
    <rPh sb="33" eb="34">
      <t>ジョウシャ</t>
    </rPh>
    <phoneticPr fontId="5"/>
  </si>
  <si>
    <t>503-0034</t>
    <phoneticPr fontId="5"/>
  </si>
  <si>
    <t>岐阜県大垣市荒尾町1457-1</t>
    <rPh sb="3" eb="6">
      <t>オオガキシ</t>
    </rPh>
    <rPh sb="6" eb="9">
      <t>アラオチョウ</t>
    </rPh>
    <phoneticPr fontId="13"/>
  </si>
  <si>
    <t>山中　寛幸</t>
    <rPh sb="0" eb="2">
      <t>ヤマナカ</t>
    </rPh>
    <rPh sb="3" eb="5">
      <t>ヒロユキ</t>
    </rPh>
    <phoneticPr fontId="3"/>
  </si>
  <si>
    <t>複・単を同封していただいて構いません。</t>
    <rPh sb="0" eb="1">
      <t>フク</t>
    </rPh>
    <rPh sb="2" eb="3">
      <t>タン</t>
    </rPh>
    <rPh sb="4" eb="6">
      <t>ドウフウ</t>
    </rPh>
    <rPh sb="13" eb="14">
      <t>カマ</t>
    </rPh>
    <phoneticPr fontId="3"/>
  </si>
  <si>
    <t>種別 6年生以下・5年生以下・4年生以下のベスト8の選手に第35回東海小学生バドミントン選手権大会</t>
    <rPh sb="0" eb="2">
      <t>シュベツ</t>
    </rPh>
    <rPh sb="26" eb="28">
      <t>センシュ</t>
    </rPh>
    <rPh sb="36" eb="38">
      <t>センシュ</t>
    </rPh>
    <phoneticPr fontId="3"/>
  </si>
  <si>
    <t>種別ごとA4用紙に印刷して郵送すること</t>
    <rPh sb="0" eb="2">
      <t>シュベツ</t>
    </rPh>
    <rPh sb="6" eb="8">
      <t>ヨウシ</t>
    </rPh>
    <rPh sb="9" eb="11">
      <t>インサツ</t>
    </rPh>
    <rPh sb="13" eb="15">
      <t>ユウソウ</t>
    </rPh>
    <phoneticPr fontId="3"/>
  </si>
  <si>
    <t>フリガナ(姓)</t>
  </si>
  <si>
    <t>フリガナ(名)</t>
  </si>
  <si>
    <t>氏名(姓)</t>
  </si>
  <si>
    <t>氏名(名)</t>
  </si>
  <si>
    <t>会員番号</t>
  </si>
  <si>
    <t>クラブ名略称</t>
    <rPh sb="3" eb="4">
      <t>メイ</t>
    </rPh>
    <rPh sb="4" eb="6">
      <t>リャクショウ</t>
    </rPh>
    <phoneticPr fontId="41"/>
  </si>
  <si>
    <t>団体番号</t>
    <phoneticPr fontId="35"/>
  </si>
  <si>
    <t>管理No</t>
    <rPh sb="0" eb="2">
      <t>カンリ</t>
    </rPh>
    <phoneticPr fontId="34"/>
  </si>
  <si>
    <t>団体名</t>
  </si>
  <si>
    <t>略称</t>
    <rPh sb="0" eb="2">
      <t>リャクショウ</t>
    </rPh>
    <phoneticPr fontId="34"/>
  </si>
  <si>
    <t>KojimaBC</t>
  </si>
  <si>
    <t>池田</t>
    <phoneticPr fontId="47"/>
  </si>
  <si>
    <t>大垣北</t>
    <phoneticPr fontId="47"/>
  </si>
  <si>
    <t>大垣市</t>
    <phoneticPr fontId="47"/>
  </si>
  <si>
    <t>大垣静里</t>
    <phoneticPr fontId="47"/>
  </si>
  <si>
    <t>大垣中川</t>
    <phoneticPr fontId="47"/>
  </si>
  <si>
    <t>大垣東</t>
    <phoneticPr fontId="47"/>
  </si>
  <si>
    <t>大垣安井</t>
    <phoneticPr fontId="47"/>
  </si>
  <si>
    <t>各務原ジュニアバドミントンクラブ</t>
  </si>
  <si>
    <t>各務原</t>
    <phoneticPr fontId="47"/>
  </si>
  <si>
    <t>岐南ジュニアBC</t>
  </si>
  <si>
    <t>岐南</t>
    <phoneticPr fontId="47"/>
  </si>
  <si>
    <t>郡上</t>
    <phoneticPr fontId="47"/>
  </si>
  <si>
    <t>黒野</t>
    <phoneticPr fontId="47"/>
  </si>
  <si>
    <t>神戸</t>
    <phoneticPr fontId="47"/>
  </si>
  <si>
    <t>真正</t>
    <phoneticPr fontId="47"/>
  </si>
  <si>
    <t>高山</t>
    <phoneticPr fontId="47"/>
  </si>
  <si>
    <t>多治見</t>
    <phoneticPr fontId="47"/>
  </si>
  <si>
    <t>垂井</t>
    <phoneticPr fontId="47"/>
  </si>
  <si>
    <t>柳津</t>
    <phoneticPr fontId="47"/>
  </si>
  <si>
    <t>リバース</t>
    <phoneticPr fontId="47"/>
  </si>
  <si>
    <t>長森日野</t>
  </si>
  <si>
    <t>島</t>
    <phoneticPr fontId="47"/>
  </si>
  <si>
    <t>びとう会</t>
    <phoneticPr fontId="47"/>
  </si>
  <si>
    <t>岐阜市</t>
    <phoneticPr fontId="47"/>
  </si>
  <si>
    <t>精華</t>
    <phoneticPr fontId="47"/>
  </si>
  <si>
    <t>Team IMPACT</t>
  </si>
  <si>
    <t>IMPACT</t>
    <phoneticPr fontId="47"/>
  </si>
  <si>
    <t>岐阜西バドミントンクラブ</t>
  </si>
  <si>
    <t>岐阜西</t>
  </si>
  <si>
    <t>STAYGOLD</t>
  </si>
  <si>
    <t>MERCI</t>
  </si>
  <si>
    <t>日付</t>
    <rPh sb="0" eb="2">
      <t>ヒヅケ</t>
    </rPh>
    <phoneticPr fontId="3"/>
  </si>
  <si>
    <t>種別ごとA4用紙に印刷して郵送すること</t>
    <phoneticPr fontId="3"/>
  </si>
  <si>
    <t>sheet「参加申込書」「ダブルス　男子」「ダブルス　女子」</t>
    <rPh sb="6" eb="11">
      <t>サンカモウシコミショ</t>
    </rPh>
    <rPh sb="18" eb="20">
      <t>ダンシ</t>
    </rPh>
    <rPh sb="27" eb="29">
      <t>ジョシ</t>
    </rPh>
    <phoneticPr fontId="3"/>
  </si>
  <si>
    <t>sheet「参加申込書」「シングルス　男子」「シングルス　女子」</t>
    <rPh sb="6" eb="11">
      <t>サンカモウシコミショ</t>
    </rPh>
    <rPh sb="19" eb="21">
      <t>ダンシ</t>
    </rPh>
    <rPh sb="29" eb="31">
      <t>ジョシ</t>
    </rPh>
    <phoneticPr fontId="3"/>
  </si>
  <si>
    <t>大会プログラムにて日時をご確認ください。</t>
    <rPh sb="0" eb="2">
      <t>タイカイ</t>
    </rPh>
    <rPh sb="9" eb="11">
      <t>ニチジ</t>
    </rPh>
    <rPh sb="13" eb="15">
      <t>カクニン</t>
    </rPh>
    <phoneticPr fontId="3"/>
  </si>
  <si>
    <t>３年生以下女子</t>
    <phoneticPr fontId="12"/>
  </si>
  <si>
    <t>４年生以下女子</t>
    <phoneticPr fontId="12"/>
  </si>
  <si>
    <t>５年生以下女子</t>
    <phoneticPr fontId="12"/>
  </si>
  <si>
    <t>６年生以下女子</t>
    <phoneticPr fontId="12"/>
  </si>
  <si>
    <t>６年生以下男子</t>
    <phoneticPr fontId="12"/>
  </si>
  <si>
    <t>５年生以下男子</t>
    <phoneticPr fontId="12"/>
  </si>
  <si>
    <t>４年生以下男子</t>
    <phoneticPr fontId="12"/>
  </si>
  <si>
    <t>３年生以下男子</t>
    <phoneticPr fontId="12"/>
  </si>
  <si>
    <t>６年生以下女子</t>
    <rPh sb="5" eb="7">
      <t>ジョシ</t>
    </rPh>
    <phoneticPr fontId="12"/>
  </si>
  <si>
    <t>５年生以下女子</t>
    <rPh sb="5" eb="7">
      <t>ジョシ</t>
    </rPh>
    <phoneticPr fontId="12"/>
  </si>
  <si>
    <t>４年生以下女子</t>
    <rPh sb="5" eb="7">
      <t>ジョシ</t>
    </rPh>
    <phoneticPr fontId="12"/>
  </si>
  <si>
    <t>３年生以下女子</t>
    <rPh sb="5" eb="7">
      <t>ジョシ</t>
    </rPh>
    <phoneticPr fontId="12"/>
  </si>
  <si>
    <t>岐阜県予選会への出場権を与える。</t>
    <rPh sb="0" eb="3">
      <t>ギフケン</t>
    </rPh>
    <phoneticPr fontId="3"/>
  </si>
  <si>
    <t>ダブルス　男子</t>
    <rPh sb="5" eb="7">
      <t>ダンシ</t>
    </rPh>
    <phoneticPr fontId="12"/>
  </si>
  <si>
    <t>氏名</t>
    <rPh sb="0" eb="2">
      <t>しめい</t>
    </rPh>
    <phoneticPr fontId="34" type="Hiragana"/>
  </si>
  <si>
    <t>団体名</t>
    <rPh sb="0" eb="2">
      <t>だんたい</t>
    </rPh>
    <rPh sb="2" eb="3">
      <t>めい</t>
    </rPh>
    <phoneticPr fontId="34" type="Hiragana"/>
  </si>
  <si>
    <t>会員番号</t>
    <rPh sb="0" eb="2">
      <t>かいいん</t>
    </rPh>
    <rPh sb="2" eb="4">
      <t>ばんごう</t>
    </rPh>
    <phoneticPr fontId="34" type="Hiragana"/>
  </si>
  <si>
    <t>フリガナ</t>
    <phoneticPr fontId="34" type="Hiragana"/>
  </si>
  <si>
    <t>学年</t>
    <rPh sb="0" eb="2">
      <t>がくねん</t>
    </rPh>
    <phoneticPr fontId="34" type="Hiragana"/>
  </si>
  <si>
    <t>フリガナ</t>
    <phoneticPr fontId="34" type="Hiragana"/>
  </si>
  <si>
    <t>ダブルス　女子</t>
    <phoneticPr fontId="12"/>
  </si>
  <si>
    <t>コーチ</t>
    <phoneticPr fontId="12"/>
  </si>
  <si>
    <t>氏名</t>
    <rPh sb="0" eb="2">
      <t>シメイ</t>
    </rPh>
    <phoneticPr fontId="1"/>
  </si>
  <si>
    <t>会員番号</t>
    <rPh sb="0" eb="2">
      <t>カイイン</t>
    </rPh>
    <rPh sb="2" eb="4">
      <t>バンゴウ</t>
    </rPh>
    <phoneticPr fontId="1"/>
  </si>
  <si>
    <t>団体</t>
    <rPh sb="0" eb="2">
      <t>ダンタイ</t>
    </rPh>
    <phoneticPr fontId="1"/>
  </si>
  <si>
    <t>・</t>
    <phoneticPr fontId="3" type="Hiragana" alignment="center"/>
  </si>
  <si>
    <t>―</t>
    <phoneticPr fontId="3" type="Hiragana" alignment="center"/>
  </si>
  <si>
    <t>5年男子</t>
    <phoneticPr fontId="3"/>
  </si>
  <si>
    <t>ふりがな</t>
    <phoneticPr fontId="34" type="Hiragana"/>
  </si>
  <si>
    <t>ふりがな</t>
    <phoneticPr fontId="34" type="Hiragana"/>
  </si>
  <si>
    <t>6年女子</t>
  </si>
  <si>
    <t>5年女子</t>
  </si>
  <si>
    <t>4年女子</t>
  </si>
  <si>
    <t>6年男子</t>
    <phoneticPr fontId="3"/>
  </si>
  <si>
    <t>4年男子</t>
    <phoneticPr fontId="3"/>
  </si>
  <si>
    <t>3年男子以下</t>
    <rPh sb="4" eb="6">
      <t>イカ</t>
    </rPh>
    <phoneticPr fontId="3"/>
  </si>
  <si>
    <t>3年女子以下</t>
    <rPh sb="4" eb="6">
      <t>イカ</t>
    </rPh>
    <phoneticPr fontId="3"/>
  </si>
  <si>
    <t>6年生以下</t>
  </si>
  <si>
    <t>5年生以下</t>
  </si>
  <si>
    <t>4年生以下</t>
  </si>
  <si>
    <t>3年生以下</t>
    <phoneticPr fontId="12"/>
  </si>
  <si>
    <t>3年生以下</t>
    <phoneticPr fontId="12"/>
  </si>
  <si>
    <t>（複）＋（単）：合計金額</t>
    <rPh sb="1" eb="2">
      <t>フク</t>
    </rPh>
    <rPh sb="5" eb="6">
      <t>タン</t>
    </rPh>
    <rPh sb="8" eb="12">
      <t>ゴウケイキンガク</t>
    </rPh>
    <phoneticPr fontId="3"/>
  </si>
  <si>
    <t>要項掲載</t>
    <rPh sb="0" eb="2">
      <t>ヨウコウ</t>
    </rPh>
    <rPh sb="2" eb="4">
      <t>ケイサイ</t>
    </rPh>
    <phoneticPr fontId="3"/>
  </si>
  <si>
    <t>1組に付き</t>
    <rPh sb="1" eb="2">
      <t>クミ</t>
    </rPh>
    <phoneticPr fontId="3"/>
  </si>
  <si>
    <t>参加者組数を入力してください</t>
    <rPh sb="0" eb="2">
      <t>サンカ</t>
    </rPh>
    <rPh sb="2" eb="3">
      <t>シャ</t>
    </rPh>
    <rPh sb="3" eb="4">
      <t>クミ</t>
    </rPh>
    <rPh sb="4" eb="5">
      <t>カズ</t>
    </rPh>
    <rPh sb="6" eb="8">
      <t>ニュウリョク</t>
    </rPh>
    <phoneticPr fontId="12"/>
  </si>
  <si>
    <t>参加申込書（復の部）の表現を訂正</t>
    <rPh sb="0" eb="2">
      <t>サンカ</t>
    </rPh>
    <rPh sb="2" eb="5">
      <t>モウシコミショ</t>
    </rPh>
    <rPh sb="6" eb="7">
      <t>フク</t>
    </rPh>
    <rPh sb="8" eb="9">
      <t>ブ</t>
    </rPh>
    <rPh sb="11" eb="13">
      <t>ヒョウゲン</t>
    </rPh>
    <rPh sb="14" eb="16">
      <t>テイセイ</t>
    </rPh>
    <phoneticPr fontId="3"/>
  </si>
  <si>
    <t>参加組数</t>
    <rPh sb="0" eb="2">
      <t>サンカ</t>
    </rPh>
    <rPh sb="2" eb="3">
      <t>クミ</t>
    </rPh>
    <rPh sb="3" eb="4">
      <t>スウ</t>
    </rPh>
    <phoneticPr fontId="12"/>
  </si>
  <si>
    <t>参加組数合計</t>
    <rPh sb="0" eb="2">
      <t>サンカ</t>
    </rPh>
    <rPh sb="2" eb="3">
      <t>クミ</t>
    </rPh>
    <rPh sb="3" eb="4">
      <t>スウ</t>
    </rPh>
    <rPh sb="4" eb="6">
      <t>ゴウケイ</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</si>
</sst>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53">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sz val="9"/>
      <name val="ＭＳ ゴシック"/>
      <family val="3"/>
      <charset val="128"/>
    </font>
    <font>
      <u/>
      <sz val="11"/>
      <color indexed="12"/>
      <name val="ＭＳ ゴシック"/>
      <family val="3"/>
      <charset val="128"/>
    </font>
    <font>
      <u/>
      <sz val="10"/>
      <color indexed="12"/>
      <name val="ＭＳ ゴシック"/>
      <family val="3"/>
      <charset val="128"/>
    </font>
    <font>
      <sz val="11"/>
      <name val="ＭＳ Ｐゴシック"/>
      <family val="3"/>
      <charset val="128"/>
    </font>
    <font>
      <sz val="6"/>
      <name val="ＭＳ Ｐゴシック"/>
      <family val="3"/>
      <charset val="128"/>
    </font>
    <font>
      <b/>
      <sz val="18"/>
      <color indexed="56"/>
      <name val="ＭＳ Ｐゴシック"/>
      <family val="3"/>
      <charset val="128"/>
    </font>
    <font>
      <b/>
      <sz val="10"/>
      <color rgb="FFFF0000"/>
      <name val="ＭＳ 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b/>
      <sz val="11"/>
      <color rgb="FFFF0000"/>
      <name val="ＭＳ ゴシック"/>
      <family val="3"/>
      <charset val="128"/>
    </font>
    <font>
      <sz val="9"/>
      <color theme="1"/>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4"/>
      <name val="ＭＳ ゴシック"/>
      <family val="3"/>
      <charset val="128"/>
    </font>
    <font>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9"/>
      <name val="ＭＳ ゴシック"/>
      <family val="3"/>
      <charset val="128"/>
    </font>
    <font>
      <b/>
      <sz val="12"/>
      <color indexed="10"/>
      <name val="ＭＳ ゴシック"/>
      <family val="3"/>
      <charset val="128"/>
    </font>
    <font>
      <sz val="10"/>
      <color rgb="FFFF0000"/>
      <name val="ＭＳ ゴシック"/>
      <family val="3"/>
      <charset val="128"/>
    </font>
    <font>
      <sz val="6"/>
      <name val="游ゴシック"/>
      <family val="2"/>
      <charset val="128"/>
      <scheme val="minor"/>
    </font>
    <font>
      <sz val="6"/>
      <name val="游ゴシック"/>
      <family val="3"/>
      <charset val="128"/>
      <scheme val="minor"/>
    </font>
    <font>
      <b/>
      <sz val="12"/>
      <color rgb="FFFF0000"/>
      <name val="ＭＳ ゴシック"/>
      <family val="3"/>
      <charset val="128"/>
    </font>
    <font>
      <sz val="12"/>
      <name val="ＭＳ 明朝"/>
      <family val="1"/>
      <charset val="128"/>
    </font>
    <font>
      <b/>
      <sz val="11"/>
      <color indexed="10"/>
      <name val="ＭＳ ゴシック"/>
      <family val="3"/>
      <charset val="128"/>
    </font>
    <font>
      <b/>
      <sz val="9"/>
      <color indexed="81"/>
      <name val="MS P ゴシック"/>
      <family val="3"/>
      <charset val="128"/>
    </font>
    <font>
      <sz val="11"/>
      <name val="ＭＳ 明朝"/>
      <family val="1"/>
      <charset val="128"/>
    </font>
    <font>
      <sz val="9"/>
      <color indexed="8"/>
      <name val="ＭＳ ゴシック"/>
      <family val="3"/>
      <charset val="128"/>
    </font>
    <font>
      <sz val="12"/>
      <color rgb="FFFF0000"/>
      <name val="ＭＳ ゴシック"/>
      <family val="3"/>
      <charset val="128"/>
    </font>
    <font>
      <b/>
      <sz val="12"/>
      <color rgb="FF0070C0"/>
      <name val="ＭＳ ゴシック"/>
      <family val="3"/>
      <charset val="128"/>
    </font>
    <font>
      <sz val="12"/>
      <color rgb="FF0070C0"/>
      <name val="ＭＳ ゴシック"/>
      <family val="3"/>
      <charset val="128"/>
    </font>
    <font>
      <sz val="12"/>
      <name val="Meiryo UI"/>
      <family val="3"/>
      <charset val="128"/>
    </font>
    <font>
      <b/>
      <sz val="12"/>
      <color theme="0"/>
      <name val="Meiryo UI"/>
      <family val="3"/>
      <charset val="128"/>
    </font>
    <font>
      <sz val="16"/>
      <name val="ＭＳ Ｐゴシック"/>
      <family val="3"/>
      <charset val="128"/>
    </font>
    <font>
      <b/>
      <sz val="16"/>
      <color rgb="FFFF0000"/>
      <name val="ＭＳ ゴシック"/>
      <family val="3"/>
      <charset val="128"/>
    </font>
    <font>
      <sz val="10"/>
      <name val="ＭＳ Ｐゴシック"/>
      <family val="3"/>
      <charset val="128"/>
    </font>
    <font>
      <sz val="10"/>
      <color theme="1"/>
      <name val="ＭＳ Ｐゴシック"/>
      <family val="3"/>
      <charset val="128"/>
    </font>
    <font>
      <sz val="9"/>
      <name val="ＭＳ Ｐゴシック"/>
      <family val="3"/>
      <charset val="128"/>
    </font>
    <font>
      <sz val="11"/>
      <name val="游ゴシック"/>
      <family val="3"/>
      <charset val="128"/>
      <scheme val="minor"/>
    </font>
  </fonts>
  <fills count="7">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thin">
        <color indexed="64"/>
      </top>
      <bottom style="hair">
        <color indexed="64"/>
      </bottom>
      <diagonal/>
    </border>
    <border>
      <left style="thin">
        <color indexed="64"/>
      </left>
      <right style="thin">
        <color indexed="64"/>
      </right>
      <top/>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diagonalUp="1" diagonalDown="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auto="1"/>
      </top>
      <bottom style="hair">
        <color auto="1"/>
      </bottom>
      <diagonal/>
    </border>
    <border>
      <left style="thin">
        <color indexed="64"/>
      </left>
      <right style="thin">
        <color indexed="64"/>
      </right>
      <top style="medium">
        <color auto="1"/>
      </top>
      <bottom style="hair">
        <color auto="1"/>
      </bottom>
      <diagonal/>
    </border>
    <border>
      <left/>
      <right/>
      <top style="medium">
        <color auto="1"/>
      </top>
      <bottom style="hair">
        <color indexed="64"/>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medium">
        <color rgb="FF00B0F0"/>
      </bottom>
      <diagonal/>
    </border>
    <border>
      <left style="thin">
        <color indexed="64"/>
      </left>
      <right style="thin">
        <color indexed="64"/>
      </right>
      <top style="hair">
        <color indexed="64"/>
      </top>
      <bottom style="medium">
        <color rgb="FF00B0F0"/>
      </bottom>
      <diagonal/>
    </border>
    <border>
      <left style="thin">
        <color auto="1"/>
      </left>
      <right style="medium">
        <color auto="1"/>
      </right>
      <top style="hair">
        <color indexed="64"/>
      </top>
      <bottom style="medium">
        <color rgb="FF00B0F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s>
  <cellStyleXfs count="12">
    <xf numFmtId="0" fontId="0" fillId="0" borderId="0"/>
    <xf numFmtId="0" fontId="9" fillId="0" borderId="0" applyNumberFormat="0" applyFill="0" applyBorder="0" applyAlignment="0" applyProtection="0">
      <alignment vertical="top"/>
      <protection locked="0"/>
    </xf>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 fillId="0" borderId="0">
      <alignment vertical="center"/>
    </xf>
    <xf numFmtId="0" fontId="11" fillId="0" borderId="0">
      <alignment vertical="center"/>
    </xf>
    <xf numFmtId="0" fontId="22" fillId="0" borderId="0">
      <alignment vertical="center"/>
    </xf>
  </cellStyleXfs>
  <cellXfs count="273">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6" fillId="0" borderId="0" xfId="0" applyNumberFormat="1" applyFont="1" applyAlignment="1">
      <alignment horizontal="right" vertical="center"/>
    </xf>
    <xf numFmtId="49" fontId="6" fillId="0" borderId="0" xfId="0" applyNumberFormat="1" applyFont="1" applyAlignment="1">
      <alignment vertical="center" shrinkToFit="1"/>
    </xf>
    <xf numFmtId="0" fontId="6" fillId="0" borderId="0" xfId="0" applyFont="1" applyAlignment="1">
      <alignment vertical="center"/>
    </xf>
    <xf numFmtId="49" fontId="6" fillId="0" borderId="0" xfId="0" applyNumberFormat="1" applyFont="1" applyAlignment="1">
      <alignment vertical="center"/>
    </xf>
    <xf numFmtId="49" fontId="6" fillId="0" borderId="0" xfId="0" applyNumberFormat="1" applyFont="1" applyAlignment="1">
      <alignment horizontal="left" vertical="center" shrinkToFit="1"/>
    </xf>
    <xf numFmtId="49" fontId="14" fillId="0" borderId="0" xfId="0" applyNumberFormat="1" applyFont="1" applyAlignment="1">
      <alignment vertical="center"/>
    </xf>
    <xf numFmtId="0" fontId="15" fillId="0" borderId="0" xfId="0" applyFont="1" applyAlignment="1">
      <alignment vertical="center" shrinkToFit="1"/>
    </xf>
    <xf numFmtId="49" fontId="6" fillId="0" borderId="0" xfId="0" applyNumberFormat="1" applyFont="1" applyAlignment="1">
      <alignment horizontal="center" vertical="center"/>
    </xf>
    <xf numFmtId="0" fontId="6" fillId="0" borderId="0" xfId="7" applyFont="1" applyAlignment="1">
      <alignment horizontal="left" vertical="center"/>
    </xf>
    <xf numFmtId="49" fontId="8" fillId="0" borderId="0" xfId="0" applyNumberFormat="1" applyFont="1" applyAlignment="1">
      <alignment horizontal="left" vertical="center" shrinkToFit="1"/>
    </xf>
    <xf numFmtId="0" fontId="6" fillId="0" borderId="0" xfId="0" applyFont="1" applyAlignment="1">
      <alignment horizontal="left" vertical="center"/>
    </xf>
    <xf numFmtId="49" fontId="8" fillId="0" borderId="0" xfId="0" applyNumberFormat="1" applyFont="1" applyAlignment="1">
      <alignment horizontal="left" vertical="center"/>
    </xf>
    <xf numFmtId="0" fontId="19" fillId="0" borderId="0" xfId="0" applyFont="1" applyAlignment="1">
      <alignment vertical="center"/>
    </xf>
    <xf numFmtId="0" fontId="15" fillId="0" borderId="39" xfId="0" applyFont="1" applyBorder="1" applyAlignment="1">
      <alignment horizontal="center" vertical="center"/>
    </xf>
    <xf numFmtId="49" fontId="6" fillId="0" borderId="0" xfId="0" applyNumberFormat="1" applyFont="1" applyAlignment="1">
      <alignment horizontal="left" vertical="center"/>
    </xf>
    <xf numFmtId="176" fontId="6" fillId="0" borderId="0" xfId="0" applyNumberFormat="1" applyFont="1" applyAlignment="1">
      <alignment horizontal="right" vertical="center"/>
    </xf>
    <xf numFmtId="49" fontId="6" fillId="0" borderId="0" xfId="0" applyNumberFormat="1" applyFont="1" applyAlignment="1">
      <alignment horizontal="distributed" vertical="center"/>
    </xf>
    <xf numFmtId="177" fontId="23" fillId="0" borderId="0" xfId="2" applyNumberFormat="1" applyFont="1" applyAlignment="1">
      <alignment horizontal="distributed" vertical="center"/>
    </xf>
    <xf numFmtId="0" fontId="6" fillId="0" borderId="0" xfId="3" applyFont="1">
      <alignment vertical="center"/>
    </xf>
    <xf numFmtId="177" fontId="23" fillId="0" borderId="0" xfId="2" applyNumberFormat="1" applyFont="1" applyAlignment="1">
      <alignment vertical="center" shrinkToFit="1"/>
    </xf>
    <xf numFmtId="0" fontId="0" fillId="0" borderId="0" xfId="0" applyAlignment="1">
      <alignment horizontal="left" vertical="center" indent="1"/>
    </xf>
    <xf numFmtId="0" fontId="22" fillId="0" borderId="0" xfId="5" applyFont="1">
      <alignment vertical="center"/>
    </xf>
    <xf numFmtId="0" fontId="24" fillId="0" borderId="0" xfId="5" applyFont="1">
      <alignment vertical="center"/>
    </xf>
    <xf numFmtId="0" fontId="25" fillId="0" borderId="34" xfId="5" applyFont="1" applyBorder="1" applyAlignment="1">
      <alignment horizontal="center" vertical="center"/>
    </xf>
    <xf numFmtId="0" fontId="26" fillId="0" borderId="0" xfId="5" applyFont="1">
      <alignment vertical="center"/>
    </xf>
    <xf numFmtId="0" fontId="22" fillId="0" borderId="0" xfId="5" applyFont="1" applyAlignment="1">
      <alignment horizontal="center" vertical="center"/>
    </xf>
    <xf numFmtId="0" fontId="15" fillId="0" borderId="35" xfId="5" applyFont="1" applyBorder="1" applyAlignment="1">
      <alignment horizontal="center" vertical="center"/>
    </xf>
    <xf numFmtId="0" fontId="15" fillId="0" borderId="13" xfId="5" applyFont="1" applyBorder="1" applyAlignment="1">
      <alignment horizontal="center" vertical="center"/>
    </xf>
    <xf numFmtId="0" fontId="15" fillId="0" borderId="27" xfId="5" applyFont="1" applyBorder="1" applyAlignment="1">
      <alignment horizontal="center" vertical="center"/>
    </xf>
    <xf numFmtId="0" fontId="27" fillId="0" borderId="0" xfId="5" applyFont="1">
      <alignment vertical="center"/>
    </xf>
    <xf numFmtId="49" fontId="28" fillId="0" borderId="36" xfId="5" applyNumberFormat="1" applyFont="1" applyBorder="1" applyAlignment="1">
      <alignment horizontal="center" vertical="center"/>
    </xf>
    <xf numFmtId="0" fontId="28" fillId="0" borderId="6" xfId="5" applyFont="1" applyBorder="1" applyAlignment="1">
      <alignment horizontal="center" vertical="center"/>
    </xf>
    <xf numFmtId="178" fontId="28" fillId="0" borderId="7" xfId="5" applyNumberFormat="1" applyFont="1" applyBorder="1" applyAlignment="1">
      <alignment horizontal="right" vertical="center" indent="1"/>
    </xf>
    <xf numFmtId="49" fontId="28" fillId="0" borderId="37" xfId="5" applyNumberFormat="1" applyFont="1" applyBorder="1" applyAlignment="1">
      <alignment horizontal="center" vertical="center"/>
    </xf>
    <xf numFmtId="0" fontId="28" fillId="0" borderId="9" xfId="5" applyFont="1" applyBorder="1" applyAlignment="1">
      <alignment horizontal="center" vertical="center"/>
    </xf>
    <xf numFmtId="178" fontId="28" fillId="0" borderId="10" xfId="5" applyNumberFormat="1" applyFont="1" applyBorder="1" applyAlignment="1">
      <alignment horizontal="right" vertical="center" indent="1"/>
    </xf>
    <xf numFmtId="49" fontId="30" fillId="0" borderId="37" xfId="5" applyNumberFormat="1" applyFont="1" applyBorder="1" applyAlignment="1">
      <alignment horizontal="center" vertical="center"/>
    </xf>
    <xf numFmtId="0" fontId="30" fillId="0" borderId="9" xfId="5" applyFont="1" applyBorder="1" applyAlignment="1">
      <alignment horizontal="center" vertical="center"/>
    </xf>
    <xf numFmtId="178" fontId="30" fillId="0" borderId="10" xfId="5" applyNumberFormat="1" applyFont="1" applyBorder="1" applyAlignment="1">
      <alignment horizontal="right" vertical="center" indent="1"/>
    </xf>
    <xf numFmtId="49" fontId="30" fillId="0" borderId="38" xfId="5" applyNumberFormat="1" applyFont="1" applyBorder="1" applyAlignment="1">
      <alignment horizontal="center" vertical="center"/>
    </xf>
    <xf numFmtId="178" fontId="30" fillId="0" borderId="11" xfId="5" applyNumberFormat="1" applyFont="1" applyBorder="1" applyAlignment="1">
      <alignment horizontal="right" vertical="center" indent="1"/>
    </xf>
    <xf numFmtId="0" fontId="25" fillId="0" borderId="28" xfId="5" applyFont="1" applyBorder="1" applyAlignment="1">
      <alignment horizontal="center" vertical="center"/>
    </xf>
    <xf numFmtId="0" fontId="25" fillId="0" borderId="12" xfId="5" applyFont="1" applyBorder="1">
      <alignment vertical="center"/>
    </xf>
    <xf numFmtId="178" fontId="25" fillId="0" borderId="29" xfId="5" applyNumberFormat="1" applyFont="1" applyBorder="1" applyAlignment="1">
      <alignment horizontal="right" vertical="center" indent="1"/>
    </xf>
    <xf numFmtId="0" fontId="25" fillId="0" borderId="12" xfId="5" applyFont="1" applyBorder="1" applyAlignment="1">
      <alignment horizontal="center" vertical="center"/>
    </xf>
    <xf numFmtId="5" fontId="25" fillId="0" borderId="30" xfId="5" applyNumberFormat="1" applyFont="1" applyBorder="1" applyAlignment="1">
      <alignment horizontal="right" vertical="center" indent="1"/>
    </xf>
    <xf numFmtId="0" fontId="31" fillId="3" borderId="31" xfId="5" applyFont="1" applyFill="1" applyBorder="1">
      <alignment vertical="center"/>
    </xf>
    <xf numFmtId="0" fontId="31" fillId="3" borderId="32" xfId="5" applyFont="1" applyFill="1" applyBorder="1">
      <alignment vertical="center"/>
    </xf>
    <xf numFmtId="5" fontId="31" fillId="3" borderId="33" xfId="5" applyNumberFormat="1" applyFont="1" applyFill="1" applyBorder="1" applyAlignment="1">
      <alignment horizontal="right" vertical="center" indent="1"/>
    </xf>
    <xf numFmtId="49" fontId="15" fillId="0" borderId="14" xfId="5" applyNumberFormat="1" applyFont="1" applyBorder="1" applyAlignment="1">
      <alignment horizontal="center" vertical="center"/>
    </xf>
    <xf numFmtId="49" fontId="15" fillId="0" borderId="15" xfId="5" applyNumberFormat="1" applyFont="1" applyBorder="1" applyAlignment="1">
      <alignment horizontal="center" vertical="center"/>
    </xf>
    <xf numFmtId="0" fontId="6" fillId="0" borderId="0" xfId="5" applyFont="1" applyAlignment="1">
      <alignment vertical="center" wrapText="1"/>
    </xf>
    <xf numFmtId="0" fontId="6" fillId="0" borderId="0" xfId="5" applyFont="1" applyAlignment="1">
      <alignment horizontal="left" vertical="center" wrapText="1"/>
    </xf>
    <xf numFmtId="0" fontId="0" fillId="0" borderId="0" xfId="0" applyAlignment="1">
      <alignment vertical="center"/>
    </xf>
    <xf numFmtId="0" fontId="0" fillId="0" borderId="2" xfId="0" applyBorder="1" applyAlignment="1">
      <alignment vertical="center"/>
    </xf>
    <xf numFmtId="0" fontId="0" fillId="0" borderId="0" xfId="0" applyAlignment="1">
      <alignment horizontal="center" vertical="center"/>
    </xf>
    <xf numFmtId="49" fontId="33" fillId="0" borderId="0" xfId="0" applyNumberFormat="1" applyFont="1" applyAlignment="1">
      <alignment vertical="center"/>
    </xf>
    <xf numFmtId="0" fontId="6" fillId="0" borderId="0" xfId="4" applyFont="1">
      <alignment vertical="center"/>
    </xf>
    <xf numFmtId="49" fontId="6" fillId="0" borderId="0" xfId="3" applyNumberFormat="1" applyFont="1" applyAlignment="1">
      <alignment horizontal="center" vertical="center"/>
    </xf>
    <xf numFmtId="0" fontId="6" fillId="0" borderId="0" xfId="0" applyFont="1" applyAlignment="1">
      <alignment horizontal="center" vertical="center"/>
    </xf>
    <xf numFmtId="0" fontId="6" fillId="0" borderId="0" xfId="4" applyFont="1" applyAlignment="1">
      <alignment horizontal="center" vertical="center"/>
    </xf>
    <xf numFmtId="0" fontId="4" fillId="0" borderId="0" xfId="5" applyFont="1" applyAlignment="1">
      <alignment horizontal="center" vertical="center" shrinkToFit="1"/>
    </xf>
    <xf numFmtId="0" fontId="0" fillId="0" borderId="0" xfId="5" applyFont="1" applyAlignment="1">
      <alignment horizontal="right" vertical="center"/>
    </xf>
    <xf numFmtId="5" fontId="27" fillId="0" borderId="0" xfId="5" applyNumberFormat="1" applyFont="1">
      <alignment vertical="center"/>
    </xf>
    <xf numFmtId="0" fontId="31" fillId="0" borderId="0" xfId="0" applyFont="1" applyAlignment="1">
      <alignment vertical="center"/>
    </xf>
    <xf numFmtId="0" fontId="9" fillId="0" borderId="0" xfId="1" applyFill="1" applyAlignment="1" applyProtection="1">
      <alignment vertical="center"/>
    </xf>
    <xf numFmtId="0" fontId="18" fillId="0" borderId="0" xfId="0" applyFont="1" applyAlignment="1">
      <alignment horizontal="right" vertical="center"/>
    </xf>
    <xf numFmtId="0" fontId="18" fillId="0" borderId="0" xfId="0" applyFont="1" applyAlignment="1">
      <alignment horizontal="center" vertical="center"/>
    </xf>
    <xf numFmtId="31" fontId="0" fillId="0" borderId="0" xfId="0" applyNumberFormat="1" applyAlignment="1">
      <alignment horizontal="left" vertical="center"/>
    </xf>
    <xf numFmtId="177" fontId="6" fillId="0" borderId="0" xfId="2" applyNumberFormat="1" applyFont="1">
      <alignment vertical="center"/>
    </xf>
    <xf numFmtId="179" fontId="6" fillId="0" borderId="0" xfId="0" applyNumberFormat="1" applyFont="1" applyAlignment="1">
      <alignment vertical="center"/>
    </xf>
    <xf numFmtId="0" fontId="27" fillId="0" borderId="2" xfId="0" applyFont="1" applyBorder="1" applyAlignment="1">
      <alignment horizontal="center" vertical="center"/>
    </xf>
    <xf numFmtId="179" fontId="33" fillId="0" borderId="0" xfId="0" applyNumberFormat="1" applyFont="1" applyAlignment="1">
      <alignment vertical="center"/>
    </xf>
    <xf numFmtId="0" fontId="0" fillId="0" borderId="0" xfId="0" applyAlignment="1">
      <alignment vertical="center" shrinkToFit="1"/>
    </xf>
    <xf numFmtId="0" fontId="0" fillId="0" borderId="2" xfId="0" applyBorder="1" applyAlignment="1">
      <alignment vertical="center" shrinkToFit="1"/>
    </xf>
    <xf numFmtId="0" fontId="37" fillId="0" borderId="53" xfId="0" applyFont="1" applyBorder="1" applyAlignment="1">
      <alignment horizontal="center" vertical="center"/>
    </xf>
    <xf numFmtId="0" fontId="37" fillId="0" borderId="54" xfId="0" applyFont="1" applyBorder="1" applyAlignment="1">
      <alignment horizontal="center" vertical="center"/>
    </xf>
    <xf numFmtId="0" fontId="27" fillId="0" borderId="12" xfId="0" applyFont="1" applyBorder="1" applyAlignment="1">
      <alignment horizontal="center" vertical="center"/>
    </xf>
    <xf numFmtId="0" fontId="37" fillId="0" borderId="55" xfId="0" applyFont="1" applyBorder="1" applyAlignment="1">
      <alignment horizontal="center" vertical="center"/>
    </xf>
    <xf numFmtId="0" fontId="37" fillId="0" borderId="56" xfId="0" applyFont="1" applyBorder="1" applyAlignment="1">
      <alignment horizontal="center" vertical="center"/>
    </xf>
    <xf numFmtId="0" fontId="37" fillId="0" borderId="13" xfId="0" applyFont="1" applyBorder="1" applyAlignment="1">
      <alignment horizontal="centerContinuous" vertical="center"/>
    </xf>
    <xf numFmtId="0" fontId="37" fillId="0" borderId="58" xfId="0" applyFont="1" applyBorder="1" applyAlignment="1">
      <alignment horizontal="center" vertical="center" shrinkToFit="1"/>
    </xf>
    <xf numFmtId="0" fontId="37" fillId="0" borderId="4" xfId="0" applyFont="1" applyBorder="1" applyAlignment="1">
      <alignment horizontal="center" vertical="center" shrinkToFit="1"/>
    </xf>
    <xf numFmtId="0" fontId="27" fillId="0" borderId="2"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27" fillId="0" borderId="12" xfId="0" applyFont="1" applyBorder="1" applyAlignment="1">
      <alignment horizontal="center" vertical="center" textRotation="255"/>
    </xf>
    <xf numFmtId="0" fontId="40" fillId="0" borderId="53" xfId="0" applyFont="1" applyBorder="1" applyAlignment="1">
      <alignment horizontal="center" vertical="center"/>
    </xf>
    <xf numFmtId="0" fontId="40" fillId="0" borderId="54" xfId="0" applyFont="1" applyBorder="1" applyAlignment="1">
      <alignment horizontal="center" vertical="center"/>
    </xf>
    <xf numFmtId="0" fontId="27" fillId="0" borderId="1" xfId="0" applyFont="1" applyBorder="1" applyAlignment="1">
      <alignment horizontal="centerContinuous" vertical="center"/>
    </xf>
    <xf numFmtId="0" fontId="37" fillId="0" borderId="1" xfId="0" applyFont="1" applyBorder="1" applyAlignment="1">
      <alignment horizontal="centerContinuous" vertical="center"/>
    </xf>
    <xf numFmtId="0" fontId="27" fillId="0" borderId="0" xfId="0" applyFont="1" applyAlignment="1">
      <alignment horizontal="center" vertical="center" textRotation="255"/>
    </xf>
    <xf numFmtId="0" fontId="27" fillId="0" borderId="4" xfId="0" applyFont="1" applyBorder="1" applyAlignment="1">
      <alignment horizontal="center" vertical="center" textRotation="255"/>
    </xf>
    <xf numFmtId="0" fontId="40" fillId="0" borderId="55" xfId="0" applyFont="1" applyBorder="1" applyAlignment="1">
      <alignment horizontal="center" vertical="center"/>
    </xf>
    <xf numFmtId="0" fontId="40" fillId="0" borderId="56" xfId="0" applyFont="1" applyBorder="1" applyAlignment="1">
      <alignment horizontal="center" vertical="center"/>
    </xf>
    <xf numFmtId="0" fontId="37" fillId="0" borderId="1" xfId="0" applyFont="1" applyBorder="1" applyAlignment="1">
      <alignment horizontal="center" vertical="center"/>
    </xf>
    <xf numFmtId="0" fontId="27" fillId="0" borderId="1" xfId="0" applyFont="1" applyBorder="1" applyAlignment="1">
      <alignment horizontal="center" vertical="center"/>
    </xf>
    <xf numFmtId="0" fontId="27" fillId="0" borderId="0" xfId="0" applyFont="1"/>
    <xf numFmtId="0" fontId="37" fillId="0" borderId="60" xfId="0" applyFont="1" applyBorder="1" applyAlignment="1">
      <alignment horizontal="center" vertical="center"/>
    </xf>
    <xf numFmtId="0" fontId="37" fillId="0" borderId="61" xfId="0" applyFont="1" applyBorder="1" applyAlignment="1">
      <alignment horizontal="center" vertical="center"/>
    </xf>
    <xf numFmtId="0" fontId="45" fillId="0" borderId="0" xfId="6" applyFont="1">
      <alignment vertical="center"/>
    </xf>
    <xf numFmtId="0" fontId="46" fillId="4" borderId="1" xfId="8" applyFont="1" applyFill="1" applyBorder="1" applyAlignment="1">
      <alignment horizontal="center" vertical="center" wrapText="1" shrinkToFit="1"/>
    </xf>
    <xf numFmtId="0" fontId="46" fillId="4" borderId="1" xfId="8" applyFont="1" applyFill="1" applyBorder="1" applyAlignment="1">
      <alignment horizontal="center" vertical="center" shrinkToFit="1"/>
    </xf>
    <xf numFmtId="0" fontId="45" fillId="0" borderId="1" xfId="8" applyFont="1" applyBorder="1" applyAlignment="1">
      <alignment horizontal="center" vertical="center" shrinkToFit="1"/>
    </xf>
    <xf numFmtId="0" fontId="45" fillId="0" borderId="1" xfId="8" applyFont="1" applyBorder="1" applyAlignment="1">
      <alignment horizontal="left" vertical="center" shrinkToFit="1"/>
    </xf>
    <xf numFmtId="0" fontId="45" fillId="5" borderId="1" xfId="8" applyFont="1" applyFill="1" applyBorder="1" applyAlignment="1">
      <alignment horizontal="center" vertical="center" shrinkToFit="1"/>
    </xf>
    <xf numFmtId="0" fontId="45" fillId="5" borderId="1" xfId="8" applyFont="1" applyFill="1" applyBorder="1" applyAlignment="1">
      <alignment horizontal="left" vertical="center" shrinkToFit="1"/>
    </xf>
    <xf numFmtId="0" fontId="45" fillId="6" borderId="1" xfId="8" applyFont="1" applyFill="1" applyBorder="1" applyAlignment="1">
      <alignment horizontal="left" vertical="center" shrinkToFit="1"/>
    </xf>
    <xf numFmtId="0" fontId="45" fillId="6" borderId="1" xfId="8" applyFont="1" applyFill="1" applyBorder="1" applyAlignment="1">
      <alignment horizontal="center" vertical="center" shrinkToFit="1"/>
    </xf>
    <xf numFmtId="0" fontId="45" fillId="6" borderId="1" xfId="10" applyFont="1" applyFill="1" applyBorder="1" applyAlignment="1">
      <alignment horizontal="center" vertical="center" shrinkToFit="1"/>
    </xf>
    <xf numFmtId="0" fontId="45" fillId="5" borderId="1" xfId="10" applyFont="1" applyFill="1" applyBorder="1" applyAlignment="1">
      <alignment horizontal="center" vertical="center" shrinkToFit="1"/>
    </xf>
    <xf numFmtId="0" fontId="45" fillId="6" borderId="1" xfId="10" applyFont="1" applyFill="1" applyBorder="1" applyAlignment="1">
      <alignment horizontal="left" vertical="center" shrinkToFit="1"/>
    </xf>
    <xf numFmtId="0" fontId="45" fillId="0" borderId="0" xfId="6" applyFont="1" applyAlignment="1">
      <alignment horizontal="center" vertical="center"/>
    </xf>
    <xf numFmtId="0" fontId="0" fillId="0" borderId="4" xfId="0" applyBorder="1" applyAlignment="1">
      <alignment horizontal="center" vertical="center"/>
    </xf>
    <xf numFmtId="0" fontId="27" fillId="0" borderId="0" xfId="0" applyFont="1" applyAlignment="1">
      <alignment horizontal="center" vertical="center"/>
    </xf>
    <xf numFmtId="0" fontId="11" fillId="0" borderId="0" xfId="0" applyFont="1"/>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49" fillId="0" borderId="62" xfId="0" applyFont="1" applyBorder="1" applyAlignment="1">
      <alignment horizontal="center" vertical="center"/>
    </xf>
    <xf numFmtId="0" fontId="49" fillId="0" borderId="63" xfId="4" applyFont="1" applyBorder="1" applyAlignment="1">
      <alignment horizontal="center" vertical="center" shrinkToFit="1"/>
    </xf>
    <xf numFmtId="0" fontId="50" fillId="0" borderId="64" xfId="0" applyFont="1" applyBorder="1" applyAlignment="1">
      <alignment horizontal="center" vertical="center"/>
    </xf>
    <xf numFmtId="0" fontId="51" fillId="0" borderId="63" xfId="11" applyFont="1" applyBorder="1" applyAlignment="1">
      <alignment horizontal="center" vertical="center"/>
    </xf>
    <xf numFmtId="0" fontId="49" fillId="0" borderId="65" xfId="0" applyFont="1" applyBorder="1" applyAlignment="1">
      <alignment horizontal="center" vertical="center"/>
    </xf>
    <xf numFmtId="0" fontId="49" fillId="0" borderId="66" xfId="0" applyFont="1" applyBorder="1" applyAlignment="1">
      <alignment horizontal="center" vertical="center"/>
    </xf>
    <xf numFmtId="0" fontId="49" fillId="0" borderId="67" xfId="4" applyFont="1" applyBorder="1" applyAlignment="1">
      <alignment horizontal="center" vertical="center" shrinkToFit="1"/>
    </xf>
    <xf numFmtId="0" fontId="51" fillId="0" borderId="67" xfId="11" applyFont="1" applyBorder="1" applyAlignment="1">
      <alignment horizontal="center" vertical="center"/>
    </xf>
    <xf numFmtId="0" fontId="49" fillId="0" borderId="68" xfId="0" applyFont="1" applyBorder="1" applyAlignment="1">
      <alignment horizontal="center" vertical="center"/>
    </xf>
    <xf numFmtId="0" fontId="49" fillId="0" borderId="45" xfId="0" applyFont="1" applyBorder="1" applyAlignment="1">
      <alignment horizontal="center" vertical="center"/>
    </xf>
    <xf numFmtId="0" fontId="49" fillId="0" borderId="46" xfId="4" applyFont="1" applyBorder="1" applyAlignment="1">
      <alignment horizontal="center" vertical="center" shrinkToFit="1"/>
    </xf>
    <xf numFmtId="0" fontId="51" fillId="0" borderId="46" xfId="11" applyFont="1" applyBorder="1" applyAlignment="1">
      <alignment horizontal="center" vertical="center"/>
    </xf>
    <xf numFmtId="0" fontId="49" fillId="0" borderId="47"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52" fillId="0" borderId="42" xfId="0" applyFont="1" applyBorder="1" applyAlignment="1">
      <alignment horizontal="center" vertical="center"/>
    </xf>
    <xf numFmtId="0" fontId="52" fillId="0" borderId="43" xfId="0" applyFont="1" applyBorder="1" applyAlignment="1">
      <alignment horizontal="center" vertical="center"/>
    </xf>
    <xf numFmtId="0" fontId="52" fillId="0" borderId="44" xfId="0" applyFont="1" applyBorder="1" applyAlignment="1">
      <alignment horizontal="center" vertical="center"/>
    </xf>
    <xf numFmtId="0" fontId="52" fillId="0" borderId="35" xfId="0" applyFont="1" applyBorder="1" applyAlignment="1">
      <alignment horizontal="center" vertical="center"/>
    </xf>
    <xf numFmtId="0" fontId="52" fillId="0" borderId="1" xfId="0" applyFont="1" applyBorder="1" applyAlignment="1">
      <alignment horizontal="center" vertical="center"/>
    </xf>
    <xf numFmtId="0" fontId="52" fillId="0" borderId="69" xfId="0" applyFont="1" applyBorder="1" applyAlignment="1">
      <alignment horizontal="center" vertical="center"/>
    </xf>
    <xf numFmtId="0" fontId="52" fillId="0" borderId="70" xfId="0" applyFont="1" applyBorder="1" applyAlignment="1">
      <alignment horizontal="center" vertical="center"/>
    </xf>
    <xf numFmtId="0" fontId="52" fillId="0" borderId="71" xfId="0" applyFont="1" applyBorder="1" applyAlignment="1">
      <alignment horizontal="center" vertical="center"/>
    </xf>
    <xf numFmtId="0" fontId="52" fillId="0" borderId="72" xfId="0" applyFont="1" applyBorder="1" applyAlignment="1">
      <alignment horizontal="center" vertical="center"/>
    </xf>
    <xf numFmtId="0" fontId="15" fillId="0" borderId="75" xfId="0" applyFont="1" applyBorder="1" applyAlignment="1">
      <alignment vertical="center" shrinkToFit="1"/>
    </xf>
    <xf numFmtId="0" fontId="15" fillId="0" borderId="35" xfId="0" applyFont="1" applyBorder="1" applyAlignment="1">
      <alignment horizontal="center" vertical="center"/>
    </xf>
    <xf numFmtId="178" fontId="0" fillId="0" borderId="69" xfId="0" applyNumberFormat="1" applyBorder="1"/>
    <xf numFmtId="0" fontId="15" fillId="0" borderId="70" xfId="0" applyFont="1" applyBorder="1" applyAlignment="1">
      <alignment horizontal="center" vertical="center"/>
    </xf>
    <xf numFmtId="178" fontId="0" fillId="0" borderId="72" xfId="0" applyNumberFormat="1" applyBorder="1"/>
    <xf numFmtId="0" fontId="15" fillId="0" borderId="73" xfId="0" applyFont="1" applyBorder="1" applyAlignment="1">
      <alignment horizontal="center" vertical="center" shrinkToFit="1"/>
    </xf>
    <xf numFmtId="0" fontId="0" fillId="0" borderId="0" xfId="0" applyAlignment="1">
      <alignment horizontal="center"/>
    </xf>
    <xf numFmtId="0" fontId="15" fillId="0" borderId="74" xfId="0" applyFont="1" applyBorder="1" applyAlignment="1">
      <alignment horizontal="center" vertical="center" shrinkToFit="1"/>
    </xf>
    <xf numFmtId="0" fontId="0" fillId="0" borderId="76" xfId="0" applyBorder="1" applyAlignment="1">
      <alignment horizontal="center"/>
    </xf>
    <xf numFmtId="0" fontId="0" fillId="0" borderId="77" xfId="0" applyBorder="1" applyAlignment="1">
      <alignment horizontal="center"/>
    </xf>
    <xf numFmtId="0" fontId="0" fillId="0" borderId="78" xfId="0" applyBorder="1" applyAlignment="1">
      <alignment horizontal="center"/>
    </xf>
    <xf numFmtId="0" fontId="0" fillId="0" borderId="79" xfId="0" applyBorder="1" applyAlignment="1">
      <alignment horizontal="center"/>
    </xf>
    <xf numFmtId="178" fontId="0" fillId="0" borderId="69" xfId="0" applyNumberFormat="1" applyBorder="1" applyAlignment="1">
      <alignment horizontal="center"/>
    </xf>
    <xf numFmtId="0" fontId="15" fillId="0" borderId="80" xfId="0" applyFont="1" applyBorder="1" applyAlignment="1">
      <alignment horizontal="center" vertical="center"/>
    </xf>
    <xf numFmtId="0" fontId="0" fillId="0" borderId="81" xfId="0" applyBorder="1" applyAlignment="1">
      <alignment horizontal="center"/>
    </xf>
    <xf numFmtId="0" fontId="0" fillId="0" borderId="82" xfId="0" applyBorder="1" applyAlignment="1">
      <alignment horizontal="center"/>
    </xf>
    <xf numFmtId="178" fontId="0" fillId="0" borderId="83" xfId="0" applyNumberFormat="1" applyBorder="1" applyAlignment="1">
      <alignment horizontal="center"/>
    </xf>
    <xf numFmtId="0" fontId="0" fillId="0" borderId="39" xfId="0" applyBorder="1"/>
    <xf numFmtId="0" fontId="15" fillId="0" borderId="84" xfId="0" applyFont="1" applyBorder="1" applyAlignment="1">
      <alignment horizontal="center" vertical="center"/>
    </xf>
    <xf numFmtId="0" fontId="15" fillId="0" borderId="85" xfId="0" applyFont="1" applyBorder="1" applyAlignment="1">
      <alignment horizontal="center" vertical="center"/>
    </xf>
    <xf numFmtId="0" fontId="15" fillId="0" borderId="41" xfId="0" applyFont="1" applyBorder="1" applyAlignment="1">
      <alignment horizontal="center" vertical="center"/>
    </xf>
    <xf numFmtId="0" fontId="0" fillId="0" borderId="80" xfId="0" applyBorder="1" applyAlignment="1">
      <alignment horizontal="center" vertical="center"/>
    </xf>
    <xf numFmtId="0" fontId="0" fillId="0" borderId="83" xfId="0" applyBorder="1" applyAlignment="1">
      <alignment horizontal="center" vertical="center"/>
    </xf>
    <xf numFmtId="0" fontId="0" fillId="0" borderId="35" xfId="0" applyBorder="1" applyAlignment="1">
      <alignment horizontal="center" vertical="center"/>
    </xf>
    <xf numFmtId="0" fontId="0" fillId="0" borderId="1"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14" fontId="15" fillId="0" borderId="0" xfId="0" applyNumberFormat="1" applyFont="1" applyAlignment="1">
      <alignment vertical="center"/>
    </xf>
    <xf numFmtId="14" fontId="0" fillId="0" borderId="0" xfId="0" quotePrefix="1" applyNumberFormat="1" applyAlignment="1">
      <alignment vertical="center"/>
    </xf>
    <xf numFmtId="49" fontId="6" fillId="0" borderId="0" xfId="0" applyNumberFormat="1" applyFont="1" applyAlignment="1">
      <alignment horizontal="center" vertical="center"/>
    </xf>
    <xf numFmtId="177" fontId="6" fillId="0" borderId="0" xfId="2" applyNumberFormat="1" applyFont="1" applyAlignment="1">
      <alignment horizontal="distributed" vertical="center"/>
    </xf>
    <xf numFmtId="179" fontId="6" fillId="0" borderId="0" xfId="0" applyNumberFormat="1" applyFont="1" applyAlignment="1">
      <alignment horizontal="distributed" vertical="center"/>
    </xf>
    <xf numFmtId="49" fontId="10" fillId="0" borderId="0" xfId="1" applyNumberFormat="1" applyFont="1" applyFill="1" applyAlignment="1" applyProtection="1">
      <alignment horizontal="left" vertical="center"/>
    </xf>
    <xf numFmtId="0" fontId="6" fillId="0" borderId="0" xfId="0" applyFont="1" applyAlignment="1">
      <alignment horizontal="center" vertical="center"/>
    </xf>
    <xf numFmtId="0" fontId="6" fillId="0" borderId="0" xfId="4" applyFont="1" applyAlignment="1">
      <alignment horizontal="center" vertical="center"/>
    </xf>
    <xf numFmtId="49" fontId="6" fillId="0" borderId="0" xfId="0" applyNumberFormat="1" applyFont="1" applyAlignment="1">
      <alignment horizontal="distributed" vertical="center"/>
    </xf>
    <xf numFmtId="49" fontId="6" fillId="0" borderId="0" xfId="0" applyNumberFormat="1" applyFont="1" applyAlignment="1">
      <alignment vertical="center"/>
    </xf>
    <xf numFmtId="180" fontId="6" fillId="0" borderId="0" xfId="0" applyNumberFormat="1" applyFont="1" applyAlignment="1">
      <alignment horizontal="center" vertical="center"/>
    </xf>
    <xf numFmtId="49" fontId="20" fillId="0" borderId="0" xfId="0" applyNumberFormat="1" applyFont="1" applyAlignment="1">
      <alignment horizontal="center" vertical="center" shrinkToFit="1"/>
    </xf>
    <xf numFmtId="49" fontId="33" fillId="0" borderId="0" xfId="0" applyNumberFormat="1" applyFont="1" applyAlignment="1">
      <alignment horizontal="center" vertical="center"/>
    </xf>
    <xf numFmtId="176" fontId="6" fillId="0" borderId="0" xfId="0" applyNumberFormat="1" applyFont="1" applyAlignment="1">
      <alignment horizontal="right" vertical="center"/>
    </xf>
    <xf numFmtId="49" fontId="6" fillId="0" borderId="0" xfId="3" applyNumberFormat="1" applyFont="1" applyAlignment="1">
      <alignment horizontal="center" vertical="center"/>
    </xf>
    <xf numFmtId="181" fontId="6" fillId="0" borderId="0" xfId="0" applyNumberFormat="1" applyFont="1" applyAlignment="1">
      <alignment horizontal="left" vertical="center"/>
    </xf>
    <xf numFmtId="49" fontId="6" fillId="0" borderId="0" xfId="0" applyNumberFormat="1" applyFont="1" applyAlignment="1">
      <alignment horizontal="left" vertical="center"/>
    </xf>
    <xf numFmtId="49" fontId="21" fillId="0" borderId="0" xfId="0" applyNumberFormat="1" applyFont="1" applyAlignment="1">
      <alignment horizontal="center" vertical="center" shrinkToFit="1"/>
    </xf>
    <xf numFmtId="49" fontId="6" fillId="0" borderId="0" xfId="0" applyNumberFormat="1" applyFont="1" applyAlignment="1">
      <alignment horizontal="left" vertical="center" shrinkToFit="1"/>
    </xf>
    <xf numFmtId="0" fontId="16" fillId="2" borderId="0" xfId="5" applyFont="1" applyFill="1" applyAlignment="1">
      <alignment horizontal="center" vertical="center"/>
    </xf>
    <xf numFmtId="49" fontId="15" fillId="0" borderId="25" xfId="5" applyNumberFormat="1" applyFont="1" applyBorder="1" applyAlignment="1">
      <alignment horizontal="center" vertical="center"/>
    </xf>
    <xf numFmtId="49" fontId="15" fillId="0" borderId="26" xfId="5" applyNumberFormat="1" applyFont="1" applyBorder="1" applyAlignment="1">
      <alignment horizontal="center" vertical="center"/>
    </xf>
    <xf numFmtId="0" fontId="4" fillId="0" borderId="0" xfId="5" applyFont="1" applyAlignment="1">
      <alignment horizontal="center" vertical="center" shrinkToFit="1"/>
    </xf>
    <xf numFmtId="0" fontId="26" fillId="0" borderId="18" xfId="5" applyFont="1" applyBorder="1" applyAlignment="1">
      <alignment horizontal="center" vertical="center"/>
    </xf>
    <xf numFmtId="0" fontId="26" fillId="0" borderId="19" xfId="5" applyFont="1" applyBorder="1" applyAlignment="1">
      <alignment horizontal="center" vertical="center"/>
    </xf>
    <xf numFmtId="0" fontId="29" fillId="0" borderId="20" xfId="5" applyFont="1" applyBorder="1" applyAlignment="1">
      <alignment horizontal="center" vertical="center" textRotation="255"/>
    </xf>
    <xf numFmtId="0" fontId="29" fillId="0" borderId="21" xfId="5" applyFont="1" applyBorder="1" applyAlignment="1">
      <alignment horizontal="center" vertical="center" textRotation="255"/>
    </xf>
    <xf numFmtId="0" fontId="29" fillId="0" borderId="22" xfId="5" applyFont="1" applyBorder="1" applyAlignment="1">
      <alignment horizontal="center" vertical="center" textRotation="255"/>
    </xf>
    <xf numFmtId="49" fontId="15" fillId="0" borderId="23" xfId="5" applyNumberFormat="1" applyFont="1" applyBorder="1" applyAlignment="1">
      <alignment horizontal="center" vertical="center"/>
    </xf>
    <xf numFmtId="49" fontId="15" fillId="0" borderId="24" xfId="5" applyNumberFormat="1" applyFont="1" applyBorder="1" applyAlignment="1">
      <alignment horizontal="center" vertical="center"/>
    </xf>
    <xf numFmtId="0" fontId="15" fillId="0" borderId="0" xfId="0" applyFont="1" applyAlignment="1">
      <alignment horizontal="center" vertical="center"/>
    </xf>
    <xf numFmtId="0" fontId="15" fillId="0" borderId="40" xfId="0" applyFont="1" applyBorder="1" applyAlignment="1">
      <alignment horizontal="center" vertical="center" shrinkToFit="1"/>
    </xf>
    <xf numFmtId="0" fontId="15" fillId="0" borderId="73" xfId="0" applyFont="1" applyBorder="1" applyAlignment="1">
      <alignment horizontal="center" vertical="center" shrinkToFit="1"/>
    </xf>
    <xf numFmtId="0" fontId="15" fillId="0" borderId="41" xfId="0" applyFont="1" applyBorder="1" applyAlignment="1">
      <alignment horizontal="center" vertical="center" shrinkToFit="1"/>
    </xf>
    <xf numFmtId="0" fontId="37" fillId="0" borderId="57" xfId="0" applyFont="1" applyBorder="1" applyAlignment="1">
      <alignment horizontal="center" vertical="center"/>
    </xf>
    <xf numFmtId="0" fontId="37" fillId="0" borderId="51" xfId="0" applyFont="1" applyBorder="1" applyAlignment="1">
      <alignment horizontal="center" vertical="center"/>
    </xf>
    <xf numFmtId="0" fontId="37" fillId="0" borderId="5" xfId="0" applyFont="1" applyBorder="1" applyAlignment="1">
      <alignment horizontal="center" vertical="center" shrinkToFit="1"/>
    </xf>
    <xf numFmtId="0" fontId="37" fillId="0" borderId="8" xfId="0" applyFont="1" applyBorder="1" applyAlignment="1">
      <alignment horizontal="center" vertical="center" shrinkToFit="1"/>
    </xf>
    <xf numFmtId="0" fontId="37" fillId="0" borderId="48" xfId="0" applyFont="1" applyBorder="1" applyAlignment="1">
      <alignment horizontal="center" vertical="center" shrinkToFit="1"/>
    </xf>
    <xf numFmtId="0" fontId="37" fillId="0" borderId="50" xfId="0" applyFont="1" applyBorder="1" applyAlignment="1">
      <alignment horizontal="center" vertical="center" shrinkToFit="1"/>
    </xf>
    <xf numFmtId="0" fontId="37" fillId="0" borderId="12" xfId="0" applyFont="1" applyBorder="1" applyAlignment="1">
      <alignment horizontal="center" vertical="center" shrinkToFit="1"/>
    </xf>
    <xf numFmtId="0" fontId="37" fillId="0" borderId="49" xfId="0" applyFont="1" applyBorder="1" applyAlignment="1">
      <alignment horizontal="center" vertical="center" shrinkToFit="1"/>
    </xf>
    <xf numFmtId="0" fontId="0" fillId="0" borderId="12" xfId="0" applyBorder="1" applyAlignment="1">
      <alignment horizontal="center" vertical="center"/>
    </xf>
    <xf numFmtId="0" fontId="0" fillId="0" borderId="49" xfId="0" applyBorder="1" applyAlignment="1">
      <alignment horizontal="center" vertical="center"/>
    </xf>
    <xf numFmtId="0" fontId="0" fillId="0" borderId="4" xfId="0" applyBorder="1" applyAlignment="1">
      <alignment horizontal="center" vertical="center"/>
    </xf>
    <xf numFmtId="0" fontId="37" fillId="0" borderId="59" xfId="0" applyFont="1" applyBorder="1" applyAlignment="1">
      <alignment horizontal="center" vertical="center" shrinkToFit="1"/>
    </xf>
    <xf numFmtId="0" fontId="38" fillId="0" borderId="12" xfId="0" applyFont="1" applyBorder="1" applyAlignment="1">
      <alignment horizontal="center" vertical="center" textRotation="255" shrinkToFit="1"/>
    </xf>
    <xf numFmtId="0" fontId="38" fillId="0" borderId="49" xfId="0" applyFont="1" applyBorder="1" applyAlignment="1">
      <alignment horizontal="center" vertical="center" textRotation="255" shrinkToFit="1"/>
    </xf>
    <xf numFmtId="0" fontId="38" fillId="0" borderId="4" xfId="0" applyFont="1" applyBorder="1" applyAlignment="1">
      <alignment horizontal="center" vertical="center" textRotation="255" shrinkToFit="1"/>
    </xf>
    <xf numFmtId="0" fontId="0" fillId="0" borderId="12" xfId="0" applyBorder="1" applyAlignment="1">
      <alignment horizontal="center" vertical="center" textRotation="255" shrinkToFit="1"/>
    </xf>
    <xf numFmtId="0" fontId="0" fillId="0" borderId="49"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12" xfId="0" applyBorder="1" applyAlignment="1">
      <alignment horizontal="center" vertical="center" shrinkToFit="1"/>
    </xf>
    <xf numFmtId="0" fontId="0" fillId="0" borderId="49" xfId="0" applyBorder="1" applyAlignment="1">
      <alignment horizontal="center" vertical="center" shrinkToFit="1"/>
    </xf>
    <xf numFmtId="0" fontId="0" fillId="0" borderId="4" xfId="0" applyBorder="1" applyAlignment="1">
      <alignment horizontal="center" vertical="center" shrinkToFit="1"/>
    </xf>
    <xf numFmtId="0" fontId="27" fillId="0" borderId="12" xfId="0" applyFont="1" applyBorder="1" applyAlignment="1">
      <alignment horizontal="center" vertical="center" textRotation="255" shrinkToFit="1"/>
    </xf>
    <xf numFmtId="0" fontId="27" fillId="0" borderId="49" xfId="0" applyFont="1" applyBorder="1" applyAlignment="1">
      <alignment horizontal="center" vertical="center" textRotation="255" shrinkToFit="1"/>
    </xf>
    <xf numFmtId="0" fontId="27" fillId="0" borderId="4" xfId="0" applyFont="1" applyBorder="1" applyAlignment="1">
      <alignment horizontal="center" vertical="center" textRotation="255" shrinkToFit="1"/>
    </xf>
    <xf numFmtId="0" fontId="32" fillId="0" borderId="12" xfId="0" applyFont="1" applyBorder="1" applyAlignment="1">
      <alignment horizontal="center" vertical="center" textRotation="255" shrinkToFit="1"/>
    </xf>
    <xf numFmtId="0" fontId="32" fillId="0" borderId="49" xfId="0" applyFont="1" applyBorder="1" applyAlignment="1">
      <alignment horizontal="center" vertical="center" textRotation="255" shrinkToFit="1"/>
    </xf>
    <xf numFmtId="0" fontId="32" fillId="0" borderId="4" xfId="0" applyFont="1" applyBorder="1" applyAlignment="1">
      <alignment horizontal="center" vertical="center" textRotation="255" shrinkToFit="1"/>
    </xf>
    <xf numFmtId="0" fontId="27" fillId="0" borderId="12" xfId="0" applyFont="1" applyBorder="1" applyAlignment="1">
      <alignment horizontal="center" vertical="center" shrinkToFit="1"/>
    </xf>
    <xf numFmtId="0" fontId="27" fillId="0" borderId="49"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49" xfId="0" applyFont="1" applyBorder="1" applyAlignment="1">
      <alignment horizontal="left" vertical="center" wrapText="1"/>
    </xf>
    <xf numFmtId="0" fontId="27" fillId="0" borderId="4" xfId="0" applyFont="1" applyBorder="1" applyAlignment="1">
      <alignment horizontal="left" vertical="center" wrapText="1"/>
    </xf>
    <xf numFmtId="0" fontId="36" fillId="0" borderId="52" xfId="0" applyFont="1" applyBorder="1" applyAlignment="1">
      <alignment horizontal="center" vertical="center"/>
    </xf>
    <xf numFmtId="0" fontId="17" fillId="0" borderId="3" xfId="0" applyFont="1" applyBorder="1" applyAlignment="1">
      <alignment horizontal="center" vertical="center" shrinkToFit="1"/>
    </xf>
    <xf numFmtId="0" fontId="17" fillId="0" borderId="16" xfId="0" applyFont="1" applyBorder="1" applyAlignment="1">
      <alignment horizontal="center" vertical="center" shrinkToFit="1"/>
    </xf>
    <xf numFmtId="0" fontId="26" fillId="0" borderId="3" xfId="0" applyFont="1" applyBorder="1" applyAlignment="1">
      <alignment horizontal="center" vertical="center" shrinkToFit="1"/>
    </xf>
    <xf numFmtId="0" fontId="26" fillId="0" borderId="16" xfId="0" applyFont="1" applyBorder="1" applyAlignment="1">
      <alignment horizontal="center" vertical="center" shrinkToFit="1"/>
    </xf>
    <xf numFmtId="0" fontId="26" fillId="0" borderId="17" xfId="0" applyFont="1" applyBorder="1" applyAlignment="1">
      <alignment horizontal="center" vertical="center" shrinkToFit="1"/>
    </xf>
    <xf numFmtId="0" fontId="0" fillId="0" borderId="3" xfId="0" applyBorder="1" applyAlignment="1">
      <alignment horizontal="center" vertical="center" shrinkToFit="1"/>
    </xf>
    <xf numFmtId="0" fontId="0" fillId="0" borderId="17" xfId="0" applyBorder="1" applyAlignment="1">
      <alignment horizontal="center" vertical="center" shrinkToFit="1"/>
    </xf>
    <xf numFmtId="0" fontId="48" fillId="0" borderId="3" xfId="0" applyFont="1" applyBorder="1" applyAlignment="1">
      <alignment horizontal="center" vertical="center" shrinkToFit="1"/>
    </xf>
    <xf numFmtId="0" fontId="48" fillId="0" borderId="16" xfId="0" applyFont="1" applyBorder="1" applyAlignment="1">
      <alignment horizontal="center" vertical="center" shrinkToFit="1"/>
    </xf>
    <xf numFmtId="0" fontId="27" fillId="0" borderId="12" xfId="0" applyFont="1" applyBorder="1" applyAlignment="1">
      <alignment horizontal="center" vertical="center"/>
    </xf>
    <xf numFmtId="0" fontId="27" fillId="0" borderId="4" xfId="0" applyFont="1" applyBorder="1" applyAlignment="1">
      <alignment horizontal="center" vertical="center"/>
    </xf>
    <xf numFmtId="0" fontId="44" fillId="0" borderId="12" xfId="0" applyFont="1" applyBorder="1" applyAlignment="1">
      <alignment horizontal="center" vertical="center"/>
    </xf>
    <xf numFmtId="0" fontId="44" fillId="0" borderId="4" xfId="0" applyFont="1" applyBorder="1" applyAlignment="1">
      <alignment horizontal="center" vertical="center"/>
    </xf>
    <xf numFmtId="0" fontId="43" fillId="0" borderId="3" xfId="0" applyFont="1" applyBorder="1" applyAlignment="1">
      <alignment horizontal="center" vertical="center"/>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28" fillId="0" borderId="3" xfId="0" applyFont="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27" fillId="0" borderId="3"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5" fillId="0" borderId="3" xfId="0" applyFont="1" applyBorder="1" applyAlignment="1">
      <alignment horizontal="center" vertical="center" shrinkToFit="1"/>
    </xf>
    <xf numFmtId="0" fontId="25" fillId="0" borderId="16" xfId="0" applyFont="1" applyBorder="1" applyAlignment="1">
      <alignment horizontal="center" vertical="center" shrinkToFit="1"/>
    </xf>
    <xf numFmtId="0" fontId="25" fillId="0" borderId="17" xfId="0" applyFont="1" applyBorder="1" applyAlignment="1">
      <alignment horizontal="center" vertical="center" shrinkToFit="1"/>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36" fillId="0" borderId="3" xfId="0" applyFont="1" applyBorder="1" applyAlignment="1">
      <alignment horizontal="center" vertical="center"/>
    </xf>
    <xf numFmtId="0" fontId="36" fillId="0" borderId="16" xfId="0" applyFont="1" applyBorder="1" applyAlignment="1">
      <alignment horizontal="center" vertical="center"/>
    </xf>
    <xf numFmtId="0" fontId="36" fillId="0" borderId="17" xfId="0" applyFont="1" applyBorder="1" applyAlignment="1">
      <alignment horizontal="center" vertical="center"/>
    </xf>
  </cellXfs>
  <cellStyles count="12">
    <cellStyle name="ハイパーリンク" xfId="1" builtinId="8"/>
    <cellStyle name="標準" xfId="0" builtinId="0"/>
    <cellStyle name="標準 2" xfId="4" xr:uid="{00000000-0005-0000-0000-000002000000}"/>
    <cellStyle name="標準 2 2" xfId="8" xr:uid="{00000000-0005-0000-0000-000003000000}"/>
    <cellStyle name="標準 2 2 2" xfId="10" xr:uid="{00000000-0005-0000-0000-000004000000}"/>
    <cellStyle name="標準 2 3" xfId="2" xr:uid="{00000000-0005-0000-0000-000005000000}"/>
    <cellStyle name="標準 5 2 2" xfId="9" xr:uid="{00000000-0005-0000-0000-000006000000}"/>
    <cellStyle name="標準 6" xfId="11" xr:uid="{00000000-0005-0000-0000-000007000000}"/>
    <cellStyle name="標準_3_1_08ＡＢＣ選考会_要項" xfId="5" xr:uid="{00000000-0005-0000-0000-000008000000}"/>
    <cellStyle name="標準_4_ダブルス_要項" xfId="7" xr:uid="{00000000-0005-0000-0000-000009000000}"/>
    <cellStyle name="標準_Book1" xfId="6" xr:uid="{00000000-0005-0000-0000-00000A000000}"/>
    <cellStyle name="標準_要項" xfId="3" xr:uid="{00000000-0005-0000-0000-00000B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
  <sheetViews>
    <sheetView zoomScaleNormal="100" workbookViewId="0">
      <selection activeCell="C3" sqref="C3"/>
    </sheetView>
  </sheetViews>
  <sheetFormatPr defaultColWidth="11.875" defaultRowHeight="18" customHeight="1"/>
  <cols>
    <col min="1" max="1" width="11.875" style="2" customWidth="1"/>
    <col min="2" max="2" width="5.5" style="2" customWidth="1"/>
    <col min="3" max="3" width="11.875" style="2"/>
    <col min="4" max="4" width="14.625" style="2" bestFit="1" customWidth="1"/>
    <col min="5" max="16384" width="11.875" style="2"/>
  </cols>
  <sheetData>
    <row r="1" spans="1:6" ht="18" customHeight="1">
      <c r="A1" s="117" t="s">
        <v>253</v>
      </c>
    </row>
    <row r="2" spans="1:6" ht="18" customHeight="1">
      <c r="A2" s="176">
        <v>45033</v>
      </c>
      <c r="B2" s="177"/>
      <c r="C2" s="56" t="s">
        <v>301</v>
      </c>
    </row>
    <row r="3" spans="1:6" ht="18" customHeight="1">
      <c r="A3" s="176">
        <v>45043</v>
      </c>
      <c r="C3" s="2" t="s">
        <v>304</v>
      </c>
    </row>
    <row r="4" spans="1:6" ht="18" customHeight="1">
      <c r="A4" s="1"/>
    </row>
    <row r="6" spans="1:6" ht="18" customHeight="1">
      <c r="E6" s="69"/>
    </row>
    <row r="11" spans="1:6" ht="18" customHeight="1">
      <c r="F11" s="70"/>
    </row>
    <row r="14" spans="1:6" ht="18" customHeight="1">
      <c r="A14" s="1"/>
    </row>
    <row r="16" spans="1:6" ht="18" customHeight="1">
      <c r="A16" s="1"/>
    </row>
    <row r="17" spans="4:4" ht="18" customHeight="1">
      <c r="D17" s="71"/>
    </row>
    <row r="18" spans="4:4" ht="18" customHeight="1">
      <c r="D18" s="71"/>
    </row>
  </sheetData>
  <phoneticPr fontId="3"/>
  <pageMargins left="0.59055118110236227" right="0.59055118110236227" top="0.74803149606299213" bottom="0.74803149606299213" header="0.31496062992125984" footer="0.31496062992125984"/>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88"/>
  <sheetViews>
    <sheetView workbookViewId="0">
      <selection activeCell="B5" sqref="B5"/>
    </sheetView>
  </sheetViews>
  <sheetFormatPr defaultColWidth="9" defaultRowHeight="13.5"/>
  <cols>
    <col min="1" max="1" width="12.625" style="118" customWidth="1"/>
    <col min="2" max="3" width="11.625" style="118" customWidth="1"/>
    <col min="4" max="4" width="15.625" style="118" customWidth="1"/>
    <col min="5" max="5" width="4.625" style="118" customWidth="1"/>
    <col min="6" max="6" width="3.625" style="118" customWidth="1"/>
    <col min="7" max="7" width="12.625" style="118" customWidth="1"/>
    <col min="8" max="9" width="11.625" style="118" customWidth="1"/>
    <col min="10" max="10" width="15.625" style="118" customWidth="1"/>
    <col min="11" max="11" width="4.625" style="118" customWidth="1"/>
    <col min="12" max="12" width="3.625" style="118" customWidth="1"/>
    <col min="13" max="13" width="12.625" style="118" customWidth="1"/>
    <col min="14" max="15" width="11.625" style="118" customWidth="1"/>
    <col min="16" max="16" width="15.625" style="118" customWidth="1"/>
    <col min="17" max="17" width="4.625" style="118" customWidth="1"/>
    <col min="18" max="18" width="3.625" style="118" customWidth="1"/>
    <col min="19" max="19" width="12.625" style="118" customWidth="1"/>
    <col min="20" max="21" width="11.625" style="118" customWidth="1"/>
    <col min="22" max="22" width="15.625" style="118" customWidth="1"/>
    <col min="23" max="23" width="4.625" style="118" customWidth="1"/>
    <col min="24" max="16384" width="9" style="118"/>
  </cols>
  <sheetData>
    <row r="1" spans="1:37" ht="21" customHeight="1">
      <c r="A1" s="118" t="s">
        <v>271</v>
      </c>
    </row>
    <row r="2" spans="1:37" ht="21" customHeight="1"/>
    <row r="3" spans="1:37" ht="21" customHeight="1" thickBot="1">
      <c r="A3" s="118" t="str">
        <f>'ダブルス　男子'!B3</f>
        <v>６年生以下男子</v>
      </c>
      <c r="G3" s="118" t="str">
        <f>'ダブルス　男子'!M3</f>
        <v>５年生以下男子</v>
      </c>
      <c r="M3" s="118" t="str">
        <f>'ダブルス　男子'!X3</f>
        <v>４年生以下男子</v>
      </c>
      <c r="S3" s="118" t="str">
        <f>'ダブルス　男子'!AI3</f>
        <v>３年生以下男子</v>
      </c>
    </row>
    <row r="4" spans="1:37" ht="21" customHeight="1" thickBot="1">
      <c r="A4" s="119" t="s">
        <v>272</v>
      </c>
      <c r="B4" s="120" t="s">
        <v>273</v>
      </c>
      <c r="C4" s="120" t="s">
        <v>274</v>
      </c>
      <c r="D4" s="120" t="s">
        <v>275</v>
      </c>
      <c r="E4" s="121" t="s">
        <v>276</v>
      </c>
      <c r="G4" s="119" t="s">
        <v>272</v>
      </c>
      <c r="H4" s="120" t="s">
        <v>273</v>
      </c>
      <c r="I4" s="120" t="s">
        <v>274</v>
      </c>
      <c r="J4" s="120" t="s">
        <v>277</v>
      </c>
      <c r="K4" s="121" t="s">
        <v>276</v>
      </c>
      <c r="M4" s="119" t="s">
        <v>272</v>
      </c>
      <c r="N4" s="120" t="s">
        <v>273</v>
      </c>
      <c r="O4" s="120" t="s">
        <v>274</v>
      </c>
      <c r="P4" s="120" t="s">
        <v>275</v>
      </c>
      <c r="Q4" s="121" t="s">
        <v>276</v>
      </c>
      <c r="S4" s="119" t="s">
        <v>272</v>
      </c>
      <c r="T4" s="120" t="s">
        <v>273</v>
      </c>
      <c r="U4" s="120" t="s">
        <v>274</v>
      </c>
      <c r="V4" s="120" t="s">
        <v>277</v>
      </c>
      <c r="W4" s="121" t="s">
        <v>276</v>
      </c>
    </row>
    <row r="5" spans="1:37" ht="21" customHeight="1">
      <c r="A5" s="122" t="str">
        <f>'ダブルス　男子'!C8&amp;"　"&amp;'ダブルス　男子'!D8</f>
        <v>　</v>
      </c>
      <c r="B5" s="123" t="str">
        <f>IF('ダブルス　男子'!J7=0,"",'ダブルス　男子'!J7)</f>
        <v/>
      </c>
      <c r="C5" s="124" t="str">
        <f>IF('ダブルス　男子'!C9=0,"",'ダブルス　男子'!C9)</f>
        <v/>
      </c>
      <c r="D5" s="125" t="str">
        <f>'ダブルス　男子'!C7&amp;"　"&amp;'ダブルス　男子'!D7</f>
        <v>　</v>
      </c>
      <c r="E5" s="126" t="str">
        <f>IF('ダブルス　男子'!E7=0,"",'ダブルス　男子'!E7)</f>
        <v/>
      </c>
      <c r="G5" s="122" t="str">
        <f>'ダブルス　男子'!N8&amp;"　"&amp;'ダブルス　男子'!O8</f>
        <v>　</v>
      </c>
      <c r="H5" s="123" t="str">
        <f>IF('ダブルス　男子'!U7=0,"",'ダブルス　男子'!U7)</f>
        <v/>
      </c>
      <c r="I5" s="124" t="str">
        <f>IF('ダブルス　男子'!N9=0,"",'ダブルス　男子'!N9)</f>
        <v/>
      </c>
      <c r="J5" s="125" t="str">
        <f>'ダブルス　男子'!N7&amp;"　"&amp;'ダブルス　男子'!O7</f>
        <v>　</v>
      </c>
      <c r="K5" s="126" t="str">
        <f>IF('ダブルス　男子'!P7=0,"",'ダブルス　男子'!P7)</f>
        <v/>
      </c>
      <c r="M5" s="122" t="str">
        <f>'ダブルス　男子'!Y8&amp;"　"&amp;'ダブルス　男子'!Z8</f>
        <v>　</v>
      </c>
      <c r="N5" s="123" t="str">
        <f>IF('ダブルス　男子'!AF7=0,"",'ダブルス　男子'!AF7)</f>
        <v/>
      </c>
      <c r="O5" s="124" t="str">
        <f>IF('ダブルス　男子'!Y9=0,"",'ダブルス　男子'!Y9)</f>
        <v/>
      </c>
      <c r="P5" s="125" t="str">
        <f>'ダブルス　男子'!Y7&amp;"　"&amp;'ダブルス　男子'!Z7</f>
        <v>　</v>
      </c>
      <c r="Q5" s="126" t="str">
        <f>IF('ダブルス　男子'!AA7=0,"",'ダブルス　男子'!AA7)</f>
        <v/>
      </c>
      <c r="S5" s="122" t="str">
        <f>'ダブルス　男子'!AJ8&amp;"　"&amp;'ダブルス　男子'!AK8</f>
        <v>　</v>
      </c>
      <c r="T5" s="123" t="str">
        <f>IF('ダブルス　男子'!AQ7=0,"",'ダブルス　男子'!AQ7)</f>
        <v/>
      </c>
      <c r="U5" s="124" t="str">
        <f>IF('ダブルス　男子'!AJ9=0,"",'ダブルス　男子'!AJ9)</f>
        <v/>
      </c>
      <c r="V5" s="125" t="str">
        <f>'ダブルス　男子'!AJ7&amp;"　"&amp;'ダブルス　男子'!AK7</f>
        <v>　</v>
      </c>
      <c r="W5" s="126" t="str">
        <f>IF('ダブルス　男子'!AL7=0,"",'ダブルス　男子'!AL7)</f>
        <v/>
      </c>
      <c r="X5" s="118" ph="1"/>
      <c r="AA5" s="118" ph="1"/>
      <c r="AC5" s="118" ph="1"/>
      <c r="AF5" s="118" ph="1"/>
      <c r="AH5" s="118" ph="1"/>
      <c r="AK5" s="118" ph="1"/>
    </row>
    <row r="6" spans="1:37" ht="21" customHeight="1" thickBot="1">
      <c r="A6" s="127" t="str">
        <f>'ダブルス　男子'!G8&amp;"　"&amp;'ダブルス　男子'!H8</f>
        <v>　</v>
      </c>
      <c r="B6" s="128" t="str">
        <f>IF('ダブルス　男子'!J7=0,"",'ダブルス　男子'!J7)</f>
        <v/>
      </c>
      <c r="C6" s="128" t="str">
        <f>IF('ダブルス　男子'!G9=0,"",'ダブルス　男子'!G9)</f>
        <v/>
      </c>
      <c r="D6" s="129" t="str">
        <f>'ダブルス　男子'!G7&amp;"　"&amp;'ダブルス　男子'!H7</f>
        <v>　</v>
      </c>
      <c r="E6" s="130" t="str">
        <f>IF('ダブルス　男子'!I7=0,"",'ダブルス　男子'!I7)</f>
        <v/>
      </c>
      <c r="G6" s="127" t="str">
        <f>'ダブルス　男子'!R8&amp;"　"&amp;'ダブルス　男子'!S8</f>
        <v>　</v>
      </c>
      <c r="H6" s="128" t="str">
        <f>IF('ダブルス　男子'!U7=0,"",'ダブルス　男子'!U7)</f>
        <v/>
      </c>
      <c r="I6" s="128" t="str">
        <f>IF('ダブルス　男子'!R9=0,"",'ダブルス　男子'!R9)</f>
        <v/>
      </c>
      <c r="J6" s="129" t="str">
        <f>'ダブルス　男子'!R7&amp;"　"&amp;'ダブルス　男子'!S7</f>
        <v>　</v>
      </c>
      <c r="K6" s="130" t="str">
        <f>IF('ダブルス　男子'!T7=0,"",'ダブルス　男子'!T7)</f>
        <v/>
      </c>
      <c r="M6" s="127" t="str">
        <f>'ダブルス　男子'!AC8&amp;"　"&amp;'ダブルス　男子'!AD8</f>
        <v>　</v>
      </c>
      <c r="N6" s="128" t="str">
        <f>IF('ダブルス　男子'!AF7=0,"",'ダブルス　男子'!AF7)</f>
        <v/>
      </c>
      <c r="O6" s="128" t="str">
        <f>IF('ダブルス　男子'!AC9=0,"",'ダブルス　男子'!AC9)</f>
        <v/>
      </c>
      <c r="P6" s="129" t="str">
        <f>'ダブルス　男子'!AC7&amp;"　"&amp;'ダブルス　男子'!AD7</f>
        <v>　</v>
      </c>
      <c r="Q6" s="130" t="str">
        <f>IF('ダブルス　男子'!AE7=0,"",'ダブルス　男子'!AE7)</f>
        <v/>
      </c>
      <c r="S6" s="127" t="str">
        <f>'ダブルス　男子'!AN8&amp;"　"&amp;'ダブルス　男子'!AO8</f>
        <v>　</v>
      </c>
      <c r="T6" s="128" t="str">
        <f>IF('ダブルス　男子'!AQ7=0,"",'ダブルス　男子'!AQ7)</f>
        <v/>
      </c>
      <c r="U6" s="128" t="str">
        <f>IF('ダブルス　男子'!AN9=0,"",'ダブルス　男子'!AN9)</f>
        <v/>
      </c>
      <c r="V6" s="129" t="str">
        <f>'ダブルス　男子'!AN7&amp;"　"&amp;'ダブルス　男子'!AO7</f>
        <v>　</v>
      </c>
      <c r="W6" s="130" t="str">
        <f>IF('ダブルス　男子'!AP7=0,"",'ダブルス　男子'!AP7)</f>
        <v/>
      </c>
      <c r="X6" s="118" ph="1"/>
      <c r="AC6" s="118" ph="1"/>
      <c r="AH6" s="118" ph="1"/>
    </row>
    <row r="7" spans="1:37" ht="21" customHeight="1">
      <c r="A7" s="122" t="str">
        <f>'ダブルス　男子'!C11&amp;"　"&amp;'ダブルス　男子'!D11</f>
        <v>　</v>
      </c>
      <c r="B7" s="123" t="str">
        <f>IF('ダブルス　男子'!J10=0,"",'ダブルス　男子'!J10)</f>
        <v/>
      </c>
      <c r="C7" s="124" t="str">
        <f>IF('ダブルス　男子'!C12=0,"",'ダブルス　男子'!C12)</f>
        <v/>
      </c>
      <c r="D7" s="125" t="str">
        <f>'ダブルス　男子'!C10&amp;"　"&amp;'ダブルス　男子'!D10</f>
        <v>　</v>
      </c>
      <c r="E7" s="126" t="str">
        <f>IF('ダブルス　男子'!E10=0,"",'ダブルス　男子'!E10)</f>
        <v/>
      </c>
      <c r="G7" s="122" t="str">
        <f>'ダブルス　男子'!N11&amp;"　"&amp;'ダブルス　男子'!O11</f>
        <v>　</v>
      </c>
      <c r="H7" s="123" t="str">
        <f>IF('ダブルス　男子'!U10=0,"",'ダブルス　男子'!U10)</f>
        <v/>
      </c>
      <c r="I7" s="124" t="str">
        <f>IF('ダブルス　男子'!N12=0,"",'ダブルス　男子'!N12)</f>
        <v/>
      </c>
      <c r="J7" s="125" t="str">
        <f>'ダブルス　男子'!N10&amp;"　"&amp;'ダブルス　男子'!O10</f>
        <v>　</v>
      </c>
      <c r="K7" s="126" t="str">
        <f>IF('ダブルス　男子'!P10=0,"",'ダブルス　男子'!P10)</f>
        <v/>
      </c>
      <c r="M7" s="122" t="str">
        <f>'ダブルス　男子'!Y11&amp;"　"&amp;'ダブルス　男子'!Z11</f>
        <v>　</v>
      </c>
      <c r="N7" s="123" t="str">
        <f>IF('ダブルス　男子'!AF10=0,"",'ダブルス　男子'!AF10)</f>
        <v/>
      </c>
      <c r="O7" s="124" t="str">
        <f>IF('ダブルス　男子'!Y12=0,"",'ダブルス　男子'!Y12)</f>
        <v/>
      </c>
      <c r="P7" s="125" t="str">
        <f>'ダブルス　男子'!Y10&amp;"　"&amp;'ダブルス　男子'!Z10</f>
        <v>　</v>
      </c>
      <c r="Q7" s="126" t="str">
        <f>IF('ダブルス　男子'!AA10=0,"",'ダブルス　男子'!AA10)</f>
        <v/>
      </c>
      <c r="S7" s="122" t="str">
        <f>'ダブルス　男子'!AJ11&amp;"　"&amp;'ダブルス　男子'!AK11</f>
        <v>　</v>
      </c>
      <c r="T7" s="123" t="str">
        <f>IF('ダブルス　男子'!AQ10=0,"",'ダブルス　男子'!AQ10)</f>
        <v/>
      </c>
      <c r="U7" s="124" t="str">
        <f>IF('ダブルス　男子'!AJ12=0,"",'ダブルス　男子'!AJ12)</f>
        <v/>
      </c>
      <c r="V7" s="125" t="str">
        <f>'ダブルス　男子'!AJ10&amp;"　"&amp;'ダブルス　男子'!AK10</f>
        <v>　</v>
      </c>
      <c r="W7" s="126" t="str">
        <f>IF('ダブルス　男子'!AL10=0,"",'ダブルス　男子'!AL10)</f>
        <v/>
      </c>
      <c r="X7" s="118" ph="1"/>
      <c r="AA7" s="118" ph="1"/>
      <c r="AC7" s="118" ph="1"/>
      <c r="AF7" s="118" ph="1"/>
      <c r="AH7" s="118" ph="1"/>
      <c r="AK7" s="118" ph="1"/>
    </row>
    <row r="8" spans="1:37" ht="21" customHeight="1" thickBot="1">
      <c r="A8" s="127" t="str">
        <f>'ダブルス　男子'!G11&amp;"　"&amp;'ダブルス　男子'!H11</f>
        <v>　</v>
      </c>
      <c r="B8" s="128" t="str">
        <f>IF('ダブルス　男子'!J10=0,"",'ダブルス　男子'!J10)</f>
        <v/>
      </c>
      <c r="C8" s="128" t="str">
        <f>IF('ダブルス　男子'!G12=0,"",'ダブルス　男子'!G12)</f>
        <v/>
      </c>
      <c r="D8" s="129" t="str">
        <f>'ダブルス　男子'!G10&amp;"　"&amp;'ダブルス　男子'!H10</f>
        <v>　</v>
      </c>
      <c r="E8" s="130" t="str">
        <f>IF('ダブルス　男子'!I10=0,"",'ダブルス　男子'!I10)</f>
        <v/>
      </c>
      <c r="G8" s="127" t="str">
        <f>'ダブルス　男子'!R11&amp;"　"&amp;'ダブルス　男子'!S11</f>
        <v>　</v>
      </c>
      <c r="H8" s="128" t="str">
        <f>IF('ダブルス　男子'!U10=0,"",'ダブルス　男子'!U10)</f>
        <v/>
      </c>
      <c r="I8" s="128" t="str">
        <f>IF('ダブルス　男子'!R12=0,"",'ダブルス　男子'!R12)</f>
        <v/>
      </c>
      <c r="J8" s="129" t="str">
        <f>'ダブルス　男子'!R10&amp;"　"&amp;'ダブルス　男子'!S10</f>
        <v>　</v>
      </c>
      <c r="K8" s="130" t="str">
        <f>IF('ダブルス　男子'!T10=0,"",'ダブルス　男子'!T10)</f>
        <v/>
      </c>
      <c r="M8" s="127" t="str">
        <f>'ダブルス　男子'!AC11&amp;"　"&amp;'ダブルス　男子'!AD11</f>
        <v>　</v>
      </c>
      <c r="N8" s="128" t="str">
        <f>IF('ダブルス　男子'!AF10=0,"",'ダブルス　男子'!AF10)</f>
        <v/>
      </c>
      <c r="O8" s="128" t="str">
        <f>IF('ダブルス　男子'!AC12=0,"",'ダブルス　男子'!AC12)</f>
        <v/>
      </c>
      <c r="P8" s="129" t="str">
        <f>'ダブルス　男子'!AC10&amp;"　"&amp;'ダブルス　男子'!AD10</f>
        <v>　</v>
      </c>
      <c r="Q8" s="130" t="str">
        <f>IF('ダブルス　男子'!AE10=0,"",'ダブルス　男子'!AE10)</f>
        <v/>
      </c>
      <c r="S8" s="127" t="str">
        <f>'ダブルス　男子'!AN11&amp;"　"&amp;'ダブルス　男子'!AO11</f>
        <v>　</v>
      </c>
      <c r="T8" s="128" t="str">
        <f>IF('ダブルス　男子'!AQ10=0,"",'ダブルス　男子'!AQ10)</f>
        <v/>
      </c>
      <c r="U8" s="128" t="str">
        <f>IF('ダブルス　男子'!AN12=0,"",'ダブルス　男子'!AN12)</f>
        <v/>
      </c>
      <c r="V8" s="129" t="str">
        <f>'ダブルス　男子'!AN10&amp;"　"&amp;'ダブルス　男子'!AO10</f>
        <v>　</v>
      </c>
      <c r="W8" s="130" t="str">
        <f>IF('ダブルス　男子'!AP10=0,"",'ダブルス　男子'!AP10)</f>
        <v/>
      </c>
      <c r="X8" s="118" ph="1"/>
      <c r="AC8" s="118" ph="1"/>
      <c r="AH8" s="118" ph="1"/>
    </row>
    <row r="9" spans="1:37" ht="21" customHeight="1">
      <c r="A9" s="122" t="str">
        <f>'ダブルス　男子'!C14&amp;"　"&amp;'ダブルス　男子'!D14</f>
        <v>　</v>
      </c>
      <c r="B9" s="123" t="str">
        <f>IF('ダブルス　男子'!J13=0,"",'ダブルス　男子'!J13)</f>
        <v/>
      </c>
      <c r="C9" s="124" t="str">
        <f>IF('ダブルス　男子'!C15=0,"",'ダブルス　男子'!C15)</f>
        <v/>
      </c>
      <c r="D9" s="125" t="str">
        <f>'ダブルス　男子'!C13&amp;"　"&amp;'ダブルス　男子'!D13</f>
        <v>　</v>
      </c>
      <c r="E9" s="126" t="str">
        <f>IF('ダブルス　男子'!E13=0,"",'ダブルス　男子'!E13)</f>
        <v/>
      </c>
      <c r="G9" s="122" t="str">
        <f>'ダブルス　男子'!N14&amp;"　"&amp;'ダブルス　男子'!O14</f>
        <v>　</v>
      </c>
      <c r="H9" s="123" t="str">
        <f>IF('ダブルス　男子'!U13=0,"",'ダブルス　男子'!U13)</f>
        <v/>
      </c>
      <c r="I9" s="124" t="str">
        <f>IF('ダブルス　男子'!N15=0,"",'ダブルス　男子'!N15)</f>
        <v/>
      </c>
      <c r="J9" s="125" t="str">
        <f>'ダブルス　男子'!N13&amp;"　"&amp;'ダブルス　男子'!O13</f>
        <v>　</v>
      </c>
      <c r="K9" s="126" t="str">
        <f>IF('ダブルス　男子'!P13=0,"",'ダブルス　男子'!P13)</f>
        <v/>
      </c>
      <c r="M9" s="122" t="str">
        <f>'ダブルス　男子'!Y14&amp;"　"&amp;'ダブルス　男子'!Z14</f>
        <v>　</v>
      </c>
      <c r="N9" s="123" t="str">
        <f>IF('ダブルス　男子'!AF13=0,"",'ダブルス　男子'!AF13)</f>
        <v/>
      </c>
      <c r="O9" s="124" t="str">
        <f>IF('ダブルス　男子'!Y15=0,"",'ダブルス　男子'!Y15)</f>
        <v/>
      </c>
      <c r="P9" s="125" t="str">
        <f>'ダブルス　男子'!Y13&amp;"　"&amp;'ダブルス　男子'!Z13</f>
        <v>　</v>
      </c>
      <c r="Q9" s="126" t="str">
        <f>IF('ダブルス　男子'!AA13=0,"",'ダブルス　男子'!AA13)</f>
        <v/>
      </c>
      <c r="S9" s="122" t="str">
        <f>'ダブルス　男子'!AJ14&amp;"　"&amp;'ダブルス　男子'!AK14</f>
        <v>　</v>
      </c>
      <c r="T9" s="123" t="str">
        <f>IF('ダブルス　男子'!AQ13=0,"",'ダブルス　男子'!AQ13)</f>
        <v/>
      </c>
      <c r="U9" s="124" t="str">
        <f>IF('ダブルス　男子'!AJ15=0,"",'ダブルス　男子'!AJ15)</f>
        <v/>
      </c>
      <c r="V9" s="125" t="str">
        <f>'ダブルス　男子'!AJ13&amp;"　"&amp;'ダブルス　男子'!AK13</f>
        <v>　</v>
      </c>
      <c r="W9" s="126" t="str">
        <f>IF('ダブルス　男子'!AL13=0,"",'ダブルス　男子'!AL13)</f>
        <v/>
      </c>
      <c r="X9" s="118" ph="1"/>
      <c r="AA9" s="118" ph="1"/>
      <c r="AC9" s="118" ph="1"/>
      <c r="AF9" s="118" ph="1"/>
      <c r="AH9" s="118" ph="1"/>
      <c r="AK9" s="118" ph="1"/>
    </row>
    <row r="10" spans="1:37" ht="21" customHeight="1" thickBot="1">
      <c r="A10" s="127" t="str">
        <f>'ダブルス　男子'!G14&amp;"　"&amp;'ダブルス　男子'!H14</f>
        <v>　</v>
      </c>
      <c r="B10" s="128" t="str">
        <f>B9</f>
        <v/>
      </c>
      <c r="C10" s="128" t="str">
        <f>IF('ダブルス　男子'!G15=0,"",'ダブルス　男子'!G15)</f>
        <v/>
      </c>
      <c r="D10" s="129" t="str">
        <f>'ダブルス　男子'!G13&amp;"　"&amp;'ダブルス　男子'!H13</f>
        <v>　</v>
      </c>
      <c r="E10" s="130" t="str">
        <f>IF('ダブルス　男子'!I13=0,"",'ダブルス　男子'!I13)</f>
        <v/>
      </c>
      <c r="G10" s="127" t="str">
        <f>'ダブルス　男子'!R14&amp;"　"&amp;'ダブルス　男子'!S14</f>
        <v>　</v>
      </c>
      <c r="H10" s="128" t="str">
        <f>IF('ダブルス　男子'!U13=0,"",'ダブルス　男子'!U13)</f>
        <v/>
      </c>
      <c r="I10" s="128" t="str">
        <f>IF('ダブルス　男子'!R15=0,"",'ダブルス　男子'!R15)</f>
        <v/>
      </c>
      <c r="J10" s="129" t="str">
        <f>'ダブルス　男子'!R13&amp;"　"&amp;'ダブルス　男子'!S13</f>
        <v>　</v>
      </c>
      <c r="K10" s="130" t="str">
        <f>IF('ダブルス　男子'!T13=0,"",'ダブルス　男子'!T13)</f>
        <v/>
      </c>
      <c r="M10" s="127" t="str">
        <f>'ダブルス　男子'!AC14&amp;"　"&amp;'ダブルス　男子'!AD14</f>
        <v>　</v>
      </c>
      <c r="N10" s="128" t="str">
        <f>IF('ダブルス　男子'!AF13=0,"",'ダブルス　男子'!AF13)</f>
        <v/>
      </c>
      <c r="O10" s="128" t="str">
        <f>IF('ダブルス　男子'!AC15=0,"",'ダブルス　男子'!AC15)</f>
        <v/>
      </c>
      <c r="P10" s="129" t="str">
        <f>'ダブルス　男子'!AC13&amp;"　"&amp;'ダブルス　男子'!AD13</f>
        <v>　</v>
      </c>
      <c r="Q10" s="130" t="str">
        <f>IF('ダブルス　男子'!AE13=0,"",'ダブルス　男子'!AE13)</f>
        <v/>
      </c>
      <c r="S10" s="127" t="str">
        <f>'ダブルス　男子'!AN14&amp;"　"&amp;'ダブルス　男子'!AO14</f>
        <v>　</v>
      </c>
      <c r="T10" s="128" t="str">
        <f>IF('ダブルス　男子'!AQ13=0,"",'ダブルス　男子'!AQ13)</f>
        <v/>
      </c>
      <c r="U10" s="128" t="str">
        <f>IF('ダブルス　男子'!AN15=0,"",'ダブルス　男子'!AN15)</f>
        <v/>
      </c>
      <c r="V10" s="129" t="str">
        <f>'ダブルス　男子'!AN13&amp;"　"&amp;'ダブルス　男子'!AO13</f>
        <v>　</v>
      </c>
      <c r="W10" s="130" t="str">
        <f>IF('ダブルス　男子'!AP13=0,"",'ダブルス　男子'!AP13)</f>
        <v/>
      </c>
      <c r="X10" s="118" ph="1"/>
      <c r="AC10" s="118" ph="1"/>
      <c r="AH10" s="118" ph="1"/>
    </row>
    <row r="11" spans="1:37" ht="21" customHeight="1">
      <c r="A11" s="122" t="str">
        <f>'ダブルス　男子'!C17&amp;"　"&amp;'ダブルス　男子'!D17</f>
        <v>　</v>
      </c>
      <c r="B11" s="123" t="str">
        <f>IF('ダブルス　男子'!J16=0,"",'ダブルス　男子'!J16)</f>
        <v/>
      </c>
      <c r="C11" s="124" t="str">
        <f>IF('ダブルス　男子'!C18=0,"",'ダブルス　男子'!C18)</f>
        <v/>
      </c>
      <c r="D11" s="125" t="str">
        <f>'ダブルス　男子'!C16&amp;"　"&amp;'ダブルス　男子'!D16</f>
        <v>　</v>
      </c>
      <c r="E11" s="126" t="str">
        <f>IF('ダブルス　男子'!E16=0,"",'ダブルス　男子'!E16)</f>
        <v/>
      </c>
      <c r="G11" s="122" t="str">
        <f>'ダブルス　男子'!N17&amp;"　"&amp;'ダブルス　男子'!O17</f>
        <v>　</v>
      </c>
      <c r="H11" s="123" t="str">
        <f>IF('ダブルス　男子'!U16=0,"",'ダブルス　男子'!U16)</f>
        <v/>
      </c>
      <c r="I11" s="124" t="str">
        <f>IF('ダブルス　男子'!N18=0,"",'ダブルス　男子'!N18)</f>
        <v/>
      </c>
      <c r="J11" s="125" t="str">
        <f>'ダブルス　男子'!N16&amp;"　"&amp;'ダブルス　男子'!O16</f>
        <v>　</v>
      </c>
      <c r="K11" s="126" t="str">
        <f>IF('ダブルス　男子'!P16=0,"",'ダブルス　男子'!P16)</f>
        <v/>
      </c>
      <c r="M11" s="122" t="str">
        <f>'ダブルス　男子'!Y17&amp;"　"&amp;'ダブルス　男子'!Z17</f>
        <v>　</v>
      </c>
      <c r="N11" s="123" t="str">
        <f>IF('ダブルス　男子'!AF16=0,"",'ダブルス　男子'!AF16)</f>
        <v/>
      </c>
      <c r="O11" s="124" t="str">
        <f>IF('ダブルス　男子'!Y18=0,"",'ダブルス　男子'!Y18)</f>
        <v/>
      </c>
      <c r="P11" s="125" t="str">
        <f>'ダブルス　男子'!Y16&amp;"　"&amp;'ダブルス　男子'!Z16</f>
        <v>　</v>
      </c>
      <c r="Q11" s="126" t="str">
        <f>IF('ダブルス　男子'!AA16=0,"",'ダブルス　男子'!AA16)</f>
        <v/>
      </c>
      <c r="S11" s="122" t="str">
        <f>'ダブルス　男子'!AJ17&amp;"　"&amp;'ダブルス　男子'!AK17</f>
        <v>　</v>
      </c>
      <c r="T11" s="123" t="str">
        <f>IF('ダブルス　男子'!AQ16=0,"",'ダブルス　男子'!AQ16)</f>
        <v/>
      </c>
      <c r="U11" s="124" t="str">
        <f>IF('ダブルス　男子'!AJ18=0,"",'ダブルス　男子'!AJ18)</f>
        <v/>
      </c>
      <c r="V11" s="125" t="str">
        <f>'ダブルス　男子'!AJ16&amp;"　"&amp;'ダブルス　男子'!AK16</f>
        <v>　</v>
      </c>
      <c r="W11" s="126" t="str">
        <f>IF('ダブルス　男子'!AL16=0,"",'ダブルス　男子'!AL16)</f>
        <v/>
      </c>
      <c r="X11" s="118" ph="1"/>
      <c r="AA11" s="118" ph="1"/>
      <c r="AC11" s="118" ph="1"/>
      <c r="AF11" s="118" ph="1"/>
      <c r="AH11" s="118" ph="1"/>
      <c r="AK11" s="118" ph="1"/>
    </row>
    <row r="12" spans="1:37" ht="21" customHeight="1" thickBot="1">
      <c r="A12" s="127" t="str">
        <f>'ダブルス　男子'!G17&amp;"　"&amp;'ダブルス　男子'!H17</f>
        <v>　</v>
      </c>
      <c r="B12" s="128" t="str">
        <f>IF('ダブルス　男子'!J13=0,"",'ダブルス　男子'!J13)</f>
        <v/>
      </c>
      <c r="C12" s="128" t="str">
        <f>IF('ダブルス　男子'!G18=0,"",'ダブルス　男子'!G18)</f>
        <v/>
      </c>
      <c r="D12" s="129" t="str">
        <f>'ダブルス　男子'!G16&amp;"　"&amp;'ダブルス　男子'!H16</f>
        <v>　</v>
      </c>
      <c r="E12" s="130" t="str">
        <f>IF('ダブルス　男子'!I16=0,"",'ダブルス　男子'!I16)</f>
        <v/>
      </c>
      <c r="G12" s="127" t="str">
        <f>'ダブルス　男子'!R17&amp;"　"&amp;'ダブルス　男子'!S17</f>
        <v>　</v>
      </c>
      <c r="H12" s="128" t="str">
        <f>IF('ダブルス　男子'!U16=0,"",'ダブルス　男子'!U16)</f>
        <v/>
      </c>
      <c r="I12" s="128" t="str">
        <f>IF('ダブルス　男子'!R18=0,"",'ダブルス　男子'!R18)</f>
        <v/>
      </c>
      <c r="J12" s="129" t="str">
        <f>'ダブルス　男子'!R16&amp;"　"&amp;'ダブルス　男子'!S16</f>
        <v>　</v>
      </c>
      <c r="K12" s="130" t="str">
        <f>IF('ダブルス　男子'!T16=0,"",'ダブルス　男子'!T16)</f>
        <v/>
      </c>
      <c r="M12" s="127" t="str">
        <f>'ダブルス　男子'!AC17&amp;"　"&amp;'ダブルス　男子'!AD17</f>
        <v>　</v>
      </c>
      <c r="N12" s="128" t="str">
        <f>IF('ダブルス　男子'!AF16=0,"",'ダブルス　男子'!AF16)</f>
        <v/>
      </c>
      <c r="O12" s="128" t="str">
        <f>IF('ダブルス　男子'!AC18=0,"",'ダブルス　男子'!AC18)</f>
        <v/>
      </c>
      <c r="P12" s="129" t="str">
        <f>'ダブルス　男子'!AC16&amp;"　"&amp;'ダブルス　男子'!AD16</f>
        <v>　</v>
      </c>
      <c r="Q12" s="130" t="str">
        <f>IF('ダブルス　男子'!AE16=0,"",'ダブルス　男子'!AE16)</f>
        <v/>
      </c>
      <c r="S12" s="127" t="str">
        <f>'ダブルス　男子'!AN17&amp;"　"&amp;'ダブルス　男子'!AO17</f>
        <v>　</v>
      </c>
      <c r="T12" s="128" t="str">
        <f>IF('ダブルス　男子'!AQ16=0,"",'ダブルス　男子'!AQ16)</f>
        <v/>
      </c>
      <c r="U12" s="128" t="str">
        <f>IF('ダブルス　男子'!AN18=0,"",'ダブルス　男子'!AN18)</f>
        <v/>
      </c>
      <c r="V12" s="129" t="str">
        <f>'ダブルス　男子'!AN16&amp;"　"&amp;'ダブルス　男子'!AO16</f>
        <v>　</v>
      </c>
      <c r="W12" s="130" t="str">
        <f>IF('ダブルス　男子'!AP16=0,"",'ダブルス　男子'!AP16)</f>
        <v/>
      </c>
      <c r="X12" s="118" ph="1"/>
      <c r="AC12" s="118" ph="1"/>
      <c r="AH12" s="118" ph="1"/>
    </row>
    <row r="13" spans="1:37" ht="21" customHeight="1">
      <c r="A13" s="122" t="str">
        <f>'ダブルス　男子'!C20&amp;"　"&amp;'ダブルス　男子'!D20</f>
        <v>　</v>
      </c>
      <c r="B13" s="123" t="str">
        <f>IF('ダブルス　男子'!J19=0,"",'ダブルス　男子'!J19)</f>
        <v/>
      </c>
      <c r="C13" s="124" t="str">
        <f>IF('ダブルス　男子'!C21=0,"",'ダブルス　男子'!C21)</f>
        <v/>
      </c>
      <c r="D13" s="125" t="str">
        <f>'ダブルス　男子'!C19&amp;"　"&amp;'ダブルス　男子'!D19</f>
        <v>　</v>
      </c>
      <c r="E13" s="126" t="str">
        <f>IF('ダブルス　男子'!E19=0,"",'ダブルス　男子'!E19)</f>
        <v/>
      </c>
      <c r="G13" s="122" t="str">
        <f>'ダブルス　男子'!N20&amp;"　"&amp;'ダブルス　男子'!O20</f>
        <v>　</v>
      </c>
      <c r="H13" s="123" t="str">
        <f>IF('ダブルス　男子'!U19=0,"",'ダブルス　男子'!U19)</f>
        <v/>
      </c>
      <c r="I13" s="124" t="str">
        <f>IF('ダブルス　男子'!N21=0,"",'ダブルス　男子'!N21)</f>
        <v/>
      </c>
      <c r="J13" s="125" t="str">
        <f>'ダブルス　男子'!N19&amp;"　"&amp;'ダブルス　男子'!O19</f>
        <v>　</v>
      </c>
      <c r="K13" s="126" t="str">
        <f>IF('ダブルス　男子'!P19=0,"",'ダブルス　男子'!P19)</f>
        <v/>
      </c>
      <c r="M13" s="122" t="str">
        <f>'ダブルス　男子'!Y20&amp;"　"&amp;'ダブルス　男子'!Z20</f>
        <v>　</v>
      </c>
      <c r="N13" s="123" t="str">
        <f>IF('ダブルス　男子'!AF19=0,"",'ダブルス　男子'!AF19)</f>
        <v/>
      </c>
      <c r="O13" s="124" t="str">
        <f>IF('ダブルス　男子'!Y21=0,"",'ダブルス　男子'!Y21)</f>
        <v/>
      </c>
      <c r="P13" s="125" t="str">
        <f>'ダブルス　男子'!Y19&amp;"　"&amp;'ダブルス　男子'!Z19</f>
        <v>　</v>
      </c>
      <c r="Q13" s="126" t="str">
        <f>IF('ダブルス　男子'!AA19=0,"",'ダブルス　男子'!AA19)</f>
        <v/>
      </c>
      <c r="S13" s="122" t="str">
        <f>'ダブルス　男子'!AJ20&amp;"　"&amp;'ダブルス　男子'!AK20</f>
        <v>　</v>
      </c>
      <c r="T13" s="123" t="str">
        <f>IF('ダブルス　男子'!AQ19=0,"",'ダブルス　男子'!AQ19)</f>
        <v/>
      </c>
      <c r="U13" s="124" t="str">
        <f>IF('ダブルス　男子'!AJ21=0,"",'ダブルス　男子'!AJ21)</f>
        <v/>
      </c>
      <c r="V13" s="125" t="str">
        <f>'ダブルス　男子'!AJ19&amp;"　"&amp;'ダブルス　男子'!AK19</f>
        <v>　</v>
      </c>
      <c r="W13" s="126" t="str">
        <f>IF('ダブルス　男子'!AL19=0,"",'ダブルス　男子'!AL19)</f>
        <v/>
      </c>
      <c r="X13" s="118" ph="1"/>
      <c r="AA13" s="118" ph="1"/>
      <c r="AC13" s="118" ph="1"/>
      <c r="AF13" s="118" ph="1"/>
      <c r="AH13" s="118" ph="1"/>
      <c r="AK13" s="118" ph="1"/>
    </row>
    <row r="14" spans="1:37" ht="21" customHeight="1" thickBot="1">
      <c r="A14" s="127" t="str">
        <f>'ダブルス　男子'!G20&amp;"　"&amp;'ダブルス　男子'!H20</f>
        <v>　</v>
      </c>
      <c r="B14" s="128" t="str">
        <f>IF('ダブルス　男子'!J19=0,"",'ダブルス　男子'!J19)</f>
        <v/>
      </c>
      <c r="C14" s="128" t="str">
        <f>IF('ダブルス　男子'!G21=0,"",'ダブルス　男子'!G21)</f>
        <v/>
      </c>
      <c r="D14" s="129" t="str">
        <f>'ダブルス　男子'!G19&amp;"　"&amp;'ダブルス　男子'!H19</f>
        <v>　</v>
      </c>
      <c r="E14" s="130" t="str">
        <f>IF('ダブルス　男子'!I19=0,"",'ダブルス　男子'!I19)</f>
        <v/>
      </c>
      <c r="G14" s="127" t="str">
        <f>'ダブルス　男子'!R20&amp;"　"&amp;'ダブルス　男子'!S20</f>
        <v>　</v>
      </c>
      <c r="H14" s="128" t="str">
        <f>IF('ダブルス　男子'!U19=0,"",'ダブルス　男子'!U19)</f>
        <v/>
      </c>
      <c r="I14" s="128" t="str">
        <f>IF('ダブルス　男子'!R21=0,"",'ダブルス　男子'!R21)</f>
        <v/>
      </c>
      <c r="J14" s="129" t="str">
        <f>'ダブルス　男子'!R19&amp;"　"&amp;'ダブルス　男子'!S19</f>
        <v>　</v>
      </c>
      <c r="K14" s="130" t="str">
        <f>IF('ダブルス　男子'!T19=0,"",'ダブルス　男子'!T19)</f>
        <v/>
      </c>
      <c r="M14" s="127" t="str">
        <f>'ダブルス　男子'!AC20&amp;"　"&amp;'ダブルス　男子'!AD20</f>
        <v>　</v>
      </c>
      <c r="N14" s="128" t="str">
        <f>IF('ダブルス　男子'!AF19=0,"",'ダブルス　男子'!AF19)</f>
        <v/>
      </c>
      <c r="O14" s="128" t="str">
        <f>IF('ダブルス　男子'!AC21=0,"",'ダブルス　男子'!AC21)</f>
        <v/>
      </c>
      <c r="P14" s="129" t="str">
        <f>'ダブルス　男子'!AC19&amp;"　"&amp;'ダブルス　男子'!AD19</f>
        <v>　</v>
      </c>
      <c r="Q14" s="130" t="str">
        <f>IF('ダブルス　男子'!AE19=0,"",'ダブルス　男子'!AE19)</f>
        <v/>
      </c>
      <c r="S14" s="127" t="str">
        <f>'ダブルス　男子'!AN20&amp;"　"&amp;'ダブルス　男子'!AO20</f>
        <v>　</v>
      </c>
      <c r="T14" s="128" t="str">
        <f>IF('ダブルス　男子'!AQ19=0,"",'ダブルス　男子'!AQ19)</f>
        <v/>
      </c>
      <c r="U14" s="128" t="str">
        <f>IF('ダブルス　男子'!AN21=0,"",'ダブルス　男子'!AN21)</f>
        <v/>
      </c>
      <c r="V14" s="129" t="str">
        <f>'ダブルス　男子'!AN19&amp;"　"&amp;'ダブルス　男子'!AO19</f>
        <v>　</v>
      </c>
      <c r="W14" s="130" t="str">
        <f>IF('ダブルス　男子'!AP19=0,"",'ダブルス　男子'!AP19)</f>
        <v/>
      </c>
      <c r="X14" s="118" ph="1"/>
      <c r="AC14" s="118" ph="1"/>
      <c r="AH14" s="118" ph="1"/>
    </row>
    <row r="15" spans="1:37" ht="21" customHeight="1">
      <c r="A15" s="122" t="str">
        <f>'ダブルス　男子'!C23&amp;"　"&amp;'ダブルス　男子'!D23</f>
        <v>　</v>
      </c>
      <c r="B15" s="123" t="str">
        <f>IF('ダブルス　男子'!J22=0,"",'ダブルス　男子'!J22)</f>
        <v/>
      </c>
      <c r="C15" s="124" t="str">
        <f>IF('ダブルス　男子'!C24=0,"",'ダブルス　男子'!C24)</f>
        <v/>
      </c>
      <c r="D15" s="125" t="str">
        <f>'ダブルス　男子'!C22&amp;"　"&amp;'ダブルス　男子'!D22</f>
        <v>　</v>
      </c>
      <c r="E15" s="126" t="str">
        <f>IF('ダブルス　男子'!E22=0,"",'ダブルス　男子'!E22)</f>
        <v/>
      </c>
      <c r="G15" s="122" t="str">
        <f>'ダブルス　男子'!N23&amp;"　"&amp;'ダブルス　男子'!O23</f>
        <v>　</v>
      </c>
      <c r="H15" s="123" t="str">
        <f>IF('ダブルス　男子'!U22=0,"",'ダブルス　男子'!U22)</f>
        <v/>
      </c>
      <c r="I15" s="124" t="str">
        <f>IF('ダブルス　男子'!N24=0,"",'ダブルス　男子'!N24)</f>
        <v/>
      </c>
      <c r="J15" s="125" t="str">
        <f>'ダブルス　男子'!N22&amp;"　"&amp;'ダブルス　男子'!O22</f>
        <v>　</v>
      </c>
      <c r="K15" s="126" t="str">
        <f>IF('ダブルス　男子'!P22=0,"",'ダブルス　男子'!P22)</f>
        <v/>
      </c>
      <c r="M15" s="122" t="str">
        <f>'ダブルス　男子'!Y23&amp;"　"&amp;'ダブルス　男子'!Z23</f>
        <v>　</v>
      </c>
      <c r="N15" s="123" t="str">
        <f>IF('ダブルス　男子'!AF22=0,"",'ダブルス　男子'!AF22)</f>
        <v/>
      </c>
      <c r="O15" s="124" t="str">
        <f>IF('ダブルス　男子'!Y24=0,"",'ダブルス　男子'!Y24)</f>
        <v/>
      </c>
      <c r="P15" s="125" t="str">
        <f>'ダブルス　男子'!Y22&amp;"　"&amp;'ダブルス　男子'!Z22</f>
        <v>　</v>
      </c>
      <c r="Q15" s="126" t="str">
        <f>IF('ダブルス　男子'!AA22=0,"",'ダブルス　男子'!AA22)</f>
        <v/>
      </c>
      <c r="S15" s="122" t="str">
        <f>'ダブルス　男子'!AJ23&amp;"　"&amp;'ダブルス　男子'!AK23</f>
        <v>　</v>
      </c>
      <c r="T15" s="123" t="str">
        <f>IF('ダブルス　男子'!AQ22=0,"",'ダブルス　男子'!AQ22)</f>
        <v/>
      </c>
      <c r="U15" s="124" t="str">
        <f>IF('ダブルス　男子'!AJ24=0,"",'ダブルス　男子'!AJ24)</f>
        <v/>
      </c>
      <c r="V15" s="125" t="str">
        <f>'ダブルス　男子'!AJ22&amp;"　"&amp;'ダブルス　男子'!AK22</f>
        <v>　</v>
      </c>
      <c r="W15" s="126" t="str">
        <f>IF('ダブルス　男子'!AL22=0,"",'ダブルス　男子'!AL22)</f>
        <v/>
      </c>
      <c r="X15" s="118" ph="1"/>
      <c r="AA15" s="118" ph="1"/>
      <c r="AC15" s="118" ph="1"/>
      <c r="AF15" s="118" ph="1"/>
      <c r="AH15" s="118" ph="1"/>
      <c r="AK15" s="118" ph="1"/>
    </row>
    <row r="16" spans="1:37" ht="21" customHeight="1" thickBot="1">
      <c r="A16" s="127" t="str">
        <f>'ダブルス　男子'!G23&amp;"　"&amp;'ダブルス　男子'!H23</f>
        <v>　</v>
      </c>
      <c r="B16" s="128" t="str">
        <f>IF('ダブルス　男子'!J22=0,"",'ダブルス　男子'!J22)</f>
        <v/>
      </c>
      <c r="C16" s="128" t="str">
        <f>IF('ダブルス　男子'!G24=0,"",'ダブルス　男子'!G24)</f>
        <v/>
      </c>
      <c r="D16" s="129" t="str">
        <f>'ダブルス　男子'!G22&amp;"　"&amp;'ダブルス　男子'!H22</f>
        <v>　</v>
      </c>
      <c r="E16" s="130" t="str">
        <f>IF('ダブルス　男子'!I22=0,"",'ダブルス　男子'!I22)</f>
        <v/>
      </c>
      <c r="G16" s="127" t="str">
        <f>'ダブルス　男子'!R23&amp;"　"&amp;'ダブルス　男子'!S23</f>
        <v>　</v>
      </c>
      <c r="H16" s="128" t="str">
        <f>IF('ダブルス　男子'!U22=0,"",'ダブルス　男子'!U22)</f>
        <v/>
      </c>
      <c r="I16" s="128" t="str">
        <f>IF('ダブルス　男子'!R24=0,"",'ダブルス　男子'!R24)</f>
        <v/>
      </c>
      <c r="J16" s="129" t="str">
        <f>'ダブルス　男子'!R22&amp;"　"&amp;'ダブルス　男子'!S22</f>
        <v>　</v>
      </c>
      <c r="K16" s="130" t="str">
        <f>IF('ダブルス　男子'!T22=0,"",'ダブルス　男子'!T22)</f>
        <v/>
      </c>
      <c r="M16" s="127" t="str">
        <f>'ダブルス　男子'!AC23&amp;"　"&amp;'ダブルス　男子'!AD23</f>
        <v>　</v>
      </c>
      <c r="N16" s="128" t="str">
        <f>IF('ダブルス　男子'!AF22=0,"",'ダブルス　男子'!AF22)</f>
        <v/>
      </c>
      <c r="O16" s="128" t="str">
        <f>IF('ダブルス　男子'!AC24=0,"",'ダブルス　男子'!AC24)</f>
        <v/>
      </c>
      <c r="P16" s="129" t="str">
        <f>'ダブルス　男子'!AC22&amp;"　"&amp;'ダブルス　男子'!AD22</f>
        <v>　</v>
      </c>
      <c r="Q16" s="130" t="str">
        <f>IF('ダブルス　男子'!AE22=0,"",'ダブルス　男子'!AE22)</f>
        <v/>
      </c>
      <c r="S16" s="127" t="str">
        <f>'ダブルス　男子'!AN23&amp;"　"&amp;'ダブルス　男子'!AO23</f>
        <v>　</v>
      </c>
      <c r="T16" s="128" t="str">
        <f>IF('ダブルス　男子'!AQ22=0,"",'ダブルス　男子'!AQ22)</f>
        <v/>
      </c>
      <c r="U16" s="128" t="str">
        <f>IF('ダブルス　男子'!AN24=0,"",'ダブルス　男子'!AN24)</f>
        <v/>
      </c>
      <c r="V16" s="129" t="str">
        <f>'ダブルス　男子'!AN22&amp;"　"&amp;'ダブルス　男子'!AO22</f>
        <v>　</v>
      </c>
      <c r="W16" s="130" t="str">
        <f>IF('ダブルス　男子'!AP22=0,"",'ダブルス　男子'!AP22)</f>
        <v/>
      </c>
      <c r="X16" s="118" ph="1"/>
      <c r="AC16" s="118" ph="1"/>
      <c r="AH16" s="118" ph="1"/>
    </row>
    <row r="17" spans="1:37" ht="21" customHeight="1">
      <c r="A17" s="122" t="str">
        <f>'ダブルス　男子'!C26&amp;"　"&amp;'ダブルス　男子'!D26</f>
        <v>　</v>
      </c>
      <c r="B17" s="123" t="str">
        <f>IF('ダブルス　男子'!J25=0,"",'ダブルス　男子'!J25)</f>
        <v/>
      </c>
      <c r="C17" s="124" t="str">
        <f>IF('ダブルス　男子'!C27=0,"",'ダブルス　男子'!C27)</f>
        <v/>
      </c>
      <c r="D17" s="125" t="str">
        <f>'ダブルス　男子'!C25&amp;"　"&amp;'ダブルス　男子'!D25</f>
        <v>　</v>
      </c>
      <c r="E17" s="126" t="str">
        <f>IF('ダブルス　男子'!E25=0,"",'ダブルス　男子'!E25)</f>
        <v/>
      </c>
      <c r="G17" s="122" t="str">
        <f>'ダブルス　男子'!N26&amp;"　"&amp;'ダブルス　男子'!O26</f>
        <v>　</v>
      </c>
      <c r="H17" s="123" t="str">
        <f>IF('ダブルス　男子'!U25=0,"",'ダブルス　男子'!U25)</f>
        <v/>
      </c>
      <c r="I17" s="124" t="str">
        <f>IF('ダブルス　男子'!N27=0,"",'ダブルス　男子'!N27)</f>
        <v/>
      </c>
      <c r="J17" s="125" t="str">
        <f>'ダブルス　男子'!N25&amp;"　"&amp;'ダブルス　男子'!O25</f>
        <v>　</v>
      </c>
      <c r="K17" s="126" t="str">
        <f>IF('ダブルス　男子'!P25=0,"",'ダブルス　男子'!P25)</f>
        <v/>
      </c>
      <c r="M17" s="122" t="str">
        <f>'ダブルス　男子'!Y26&amp;"　"&amp;'ダブルス　男子'!Z26</f>
        <v>　</v>
      </c>
      <c r="N17" s="123" t="str">
        <f>IF('ダブルス　男子'!AF25=0,"",'ダブルス　男子'!AF25)</f>
        <v/>
      </c>
      <c r="O17" s="124" t="str">
        <f>IF('ダブルス　男子'!Y27=0,"",'ダブルス　男子'!Y27)</f>
        <v/>
      </c>
      <c r="P17" s="125" t="str">
        <f>'ダブルス　男子'!Y25&amp;"　"&amp;'ダブルス　男子'!Z25</f>
        <v>　</v>
      </c>
      <c r="Q17" s="126" t="str">
        <f>IF('ダブルス　男子'!AA25=0,"",'ダブルス　男子'!AA25)</f>
        <v/>
      </c>
      <c r="S17" s="122" t="str">
        <f>'ダブルス　男子'!AJ26&amp;"　"&amp;'ダブルス　男子'!AK26</f>
        <v>　</v>
      </c>
      <c r="T17" s="123" t="str">
        <f>IF('ダブルス　男子'!AQ25=0,"",'ダブルス　男子'!AQ25)</f>
        <v/>
      </c>
      <c r="U17" s="124" t="str">
        <f>IF('ダブルス　男子'!AJ27=0,"",'ダブルス　男子'!AJ27)</f>
        <v/>
      </c>
      <c r="V17" s="125" t="str">
        <f>'ダブルス　男子'!AJ25&amp;"　"&amp;'ダブルス　男子'!AK25</f>
        <v>　</v>
      </c>
      <c r="W17" s="126" t="str">
        <f>IF('ダブルス　男子'!AL25=0,"",'ダブルス　男子'!AL25)</f>
        <v/>
      </c>
      <c r="X17" s="118" ph="1"/>
      <c r="AA17" s="118" ph="1"/>
      <c r="AC17" s="118" ph="1"/>
      <c r="AF17" s="118" ph="1"/>
      <c r="AH17" s="118" ph="1"/>
      <c r="AK17" s="118" ph="1"/>
    </row>
    <row r="18" spans="1:37" ht="21" customHeight="1" thickBot="1">
      <c r="A18" s="127" t="str">
        <f>'ダブルス　男子'!G26&amp;"　"&amp;'ダブルス　男子'!H26</f>
        <v>　</v>
      </c>
      <c r="B18" s="128" t="str">
        <f>IF('ダブルス　男子'!J25=0,"",'ダブルス　男子'!J25)</f>
        <v/>
      </c>
      <c r="C18" s="128" t="str">
        <f>IF('ダブルス　男子'!G27=0,"",'ダブルス　男子'!G27)</f>
        <v/>
      </c>
      <c r="D18" s="129" t="str">
        <f>'ダブルス　男子'!G25&amp;"　"&amp;'ダブルス　男子'!H25</f>
        <v>　</v>
      </c>
      <c r="E18" s="130" t="str">
        <f>IF('ダブルス　男子'!I25=0,"",'ダブルス　男子'!I25)</f>
        <v/>
      </c>
      <c r="G18" s="127" t="str">
        <f>'ダブルス　男子'!R26&amp;"　"&amp;'ダブルス　男子'!S26</f>
        <v>　</v>
      </c>
      <c r="H18" s="128" t="str">
        <f>IF('ダブルス　男子'!U25=0,"",'ダブルス　男子'!U25)</f>
        <v/>
      </c>
      <c r="I18" s="128" t="str">
        <f>IF('ダブルス　男子'!R27=0,"",'ダブルス　男子'!R27)</f>
        <v/>
      </c>
      <c r="J18" s="129" t="str">
        <f>'ダブルス　男子'!R25&amp;"　"&amp;'ダブルス　男子'!S25</f>
        <v>　</v>
      </c>
      <c r="K18" s="130" t="str">
        <f>IF('ダブルス　男子'!T25=0,"",'ダブルス　男子'!T25)</f>
        <v/>
      </c>
      <c r="M18" s="127" t="str">
        <f>'ダブルス　男子'!AC26&amp;"　"&amp;'ダブルス　男子'!AD26</f>
        <v>　</v>
      </c>
      <c r="N18" s="128" t="str">
        <f>IF('ダブルス　男子'!AF25=0,"",'ダブルス　男子'!AF25)</f>
        <v/>
      </c>
      <c r="O18" s="128" t="str">
        <f>IF('ダブルス　男子'!AC27=0,"",'ダブルス　男子'!AC27)</f>
        <v/>
      </c>
      <c r="P18" s="129" t="str">
        <f>'ダブルス　男子'!AC25&amp;"　"&amp;'ダブルス　男子'!AD25</f>
        <v>　</v>
      </c>
      <c r="Q18" s="130" t="str">
        <f>IF('ダブルス　男子'!AE25=0,"",'ダブルス　男子'!AE25)</f>
        <v/>
      </c>
      <c r="S18" s="127" t="str">
        <f>'ダブルス　男子'!AN26&amp;"　"&amp;'ダブルス　男子'!AO26</f>
        <v>　</v>
      </c>
      <c r="T18" s="128" t="str">
        <f>IF('ダブルス　男子'!AQ25=0,"",'ダブルス　男子'!AQ25)</f>
        <v/>
      </c>
      <c r="U18" s="128" t="str">
        <f>IF('ダブルス　男子'!AN27=0,"",'ダブルス　男子'!AN27)</f>
        <v/>
      </c>
      <c r="V18" s="129" t="str">
        <f>'ダブルス　男子'!AN25&amp;"　"&amp;'ダブルス　男子'!AO25</f>
        <v>　</v>
      </c>
      <c r="W18" s="130" t="str">
        <f>IF('ダブルス　男子'!AP25=0,"",'ダブルス　男子'!AP25)</f>
        <v/>
      </c>
      <c r="X18" s="118" ph="1"/>
      <c r="AC18" s="118" ph="1"/>
      <c r="AH18" s="118" ph="1"/>
    </row>
    <row r="19" spans="1:37" ht="21" customHeight="1">
      <c r="A19" s="122" t="str">
        <f>'ダブルス　男子'!C29&amp;"　"&amp;'ダブルス　男子'!D29</f>
        <v>　</v>
      </c>
      <c r="B19" s="123" t="str">
        <f>IF('ダブルス　男子'!J28=0,"",'ダブルス　男子'!J28)</f>
        <v/>
      </c>
      <c r="C19" s="124" t="str">
        <f>IF('ダブルス　男子'!C30=0,"",'ダブルス　男子'!C30)</f>
        <v/>
      </c>
      <c r="D19" s="125" t="str">
        <f>'ダブルス　男子'!C28&amp;"　"&amp;'ダブルス　男子'!D28</f>
        <v>　</v>
      </c>
      <c r="E19" s="126" t="str">
        <f>IF('ダブルス　男子'!E28=0,"",'ダブルス　男子'!E28)</f>
        <v/>
      </c>
      <c r="G19" s="122" t="str">
        <f>'ダブルス　男子'!N29&amp;"　"&amp;'ダブルス　男子'!O29</f>
        <v>　</v>
      </c>
      <c r="H19" s="123" t="str">
        <f>IF('ダブルス　男子'!U28=0,"",'ダブルス　男子'!U28)</f>
        <v/>
      </c>
      <c r="I19" s="124" t="str">
        <f>IF('ダブルス　男子'!N30=0,"",'ダブルス　男子'!N30)</f>
        <v/>
      </c>
      <c r="J19" s="125" t="str">
        <f>'ダブルス　男子'!N28&amp;"　"&amp;'ダブルス　男子'!O28</f>
        <v>　</v>
      </c>
      <c r="K19" s="126" t="str">
        <f>IF('ダブルス　男子'!P28=0,"",'ダブルス　男子'!P28)</f>
        <v/>
      </c>
      <c r="M19" s="122" t="str">
        <f>'ダブルス　男子'!Y29&amp;"　"&amp;'ダブルス　男子'!Z29</f>
        <v>　</v>
      </c>
      <c r="N19" s="123" t="str">
        <f>IF('ダブルス　男子'!AF28=0,"",'ダブルス　男子'!AF28)</f>
        <v/>
      </c>
      <c r="O19" s="124" t="str">
        <f>IF('ダブルス　男子'!Y30=0,"",'ダブルス　男子'!Y30)</f>
        <v/>
      </c>
      <c r="P19" s="125" t="str">
        <f>'ダブルス　男子'!Y28&amp;"　"&amp;'ダブルス　男子'!Z28</f>
        <v>　</v>
      </c>
      <c r="Q19" s="126" t="str">
        <f>IF('ダブルス　男子'!AA28=0,"",'ダブルス　男子'!AA28)</f>
        <v/>
      </c>
      <c r="S19" s="122" t="str">
        <f>'ダブルス　男子'!AJ29&amp;"　"&amp;'ダブルス　男子'!AK29</f>
        <v>　</v>
      </c>
      <c r="T19" s="123" t="str">
        <f>IF('ダブルス　男子'!AQ28=0,"",'ダブルス　男子'!AQ28)</f>
        <v/>
      </c>
      <c r="U19" s="124" t="str">
        <f>IF('ダブルス　男子'!AJ30=0,"",'ダブルス　男子'!AJ30)</f>
        <v/>
      </c>
      <c r="V19" s="125" t="str">
        <f>'ダブルス　男子'!AJ28&amp;"　"&amp;'ダブルス　男子'!AK28</f>
        <v>　</v>
      </c>
      <c r="W19" s="126" t="str">
        <f>IF('ダブルス　男子'!AL28=0,"",'ダブルス　男子'!AL28)</f>
        <v/>
      </c>
      <c r="X19" s="118" ph="1"/>
      <c r="AA19" s="118" ph="1"/>
      <c r="AC19" s="118" ph="1"/>
      <c r="AF19" s="118" ph="1"/>
      <c r="AH19" s="118" ph="1"/>
      <c r="AK19" s="118" ph="1"/>
    </row>
    <row r="20" spans="1:37" ht="21" customHeight="1" thickBot="1">
      <c r="A20" s="127" t="str">
        <f>'ダブルス　男子'!G29&amp;"　"&amp;'ダブルス　男子'!H29</f>
        <v>　</v>
      </c>
      <c r="B20" s="128" t="str">
        <f>IF('ダブルス　男子'!J28=0,"",'ダブルス　男子'!J28)</f>
        <v/>
      </c>
      <c r="C20" s="128" t="str">
        <f>IF('ダブルス　男子'!G30=0,"",'ダブルス　男子'!G30)</f>
        <v/>
      </c>
      <c r="D20" s="129" t="str">
        <f>'ダブルス　男子'!G28&amp;"　"&amp;'ダブルス　男子'!H28</f>
        <v>　</v>
      </c>
      <c r="E20" s="130" t="str">
        <f>IF('ダブルス　男子'!I28=0,"",'ダブルス　男子'!I28)</f>
        <v/>
      </c>
      <c r="G20" s="127" t="str">
        <f>'ダブルス　男子'!R29&amp;"　"&amp;'ダブルス　男子'!S29</f>
        <v>　</v>
      </c>
      <c r="H20" s="128" t="str">
        <f>IF('ダブルス　男子'!U28=0,"",'ダブルス　男子'!U28)</f>
        <v/>
      </c>
      <c r="I20" s="128" t="str">
        <f>IF('ダブルス　男子'!R30=0,"",'ダブルス　男子'!R30)</f>
        <v/>
      </c>
      <c r="J20" s="129" t="str">
        <f>'ダブルス　男子'!R28&amp;"　"&amp;'ダブルス　男子'!S28</f>
        <v>　</v>
      </c>
      <c r="K20" s="130" t="str">
        <f>IF('ダブルス　男子'!T28=0,"",'ダブルス　男子'!T28)</f>
        <v/>
      </c>
      <c r="M20" s="127" t="str">
        <f>'ダブルス　男子'!AC29&amp;"　"&amp;'ダブルス　男子'!AD29</f>
        <v>　</v>
      </c>
      <c r="N20" s="128" t="str">
        <f>IF('ダブルス　男子'!AF28=0,"",'ダブルス　男子'!AF28)</f>
        <v/>
      </c>
      <c r="O20" s="128" t="str">
        <f>IF('ダブルス　男子'!AC30=0,"",'ダブルス　男子'!AC30)</f>
        <v/>
      </c>
      <c r="P20" s="129" t="str">
        <f>'ダブルス　男子'!AC28&amp;"　"&amp;'ダブルス　男子'!AD28</f>
        <v>　</v>
      </c>
      <c r="Q20" s="130" t="str">
        <f>IF('ダブルス　男子'!AE28=0,"",'ダブルス　男子'!AE28)</f>
        <v/>
      </c>
      <c r="S20" s="127" t="str">
        <f>'ダブルス　男子'!AN29&amp;"　"&amp;'ダブルス　男子'!AO29</f>
        <v>　</v>
      </c>
      <c r="T20" s="128" t="str">
        <f>IF('ダブルス　男子'!AQ28=0,"",'ダブルス　男子'!AQ28)</f>
        <v/>
      </c>
      <c r="U20" s="128" t="str">
        <f>IF('ダブルス　男子'!AN30=0,"",'ダブルス　男子'!AN30)</f>
        <v/>
      </c>
      <c r="V20" s="129" t="str">
        <f>'ダブルス　男子'!AN28&amp;"　"&amp;'ダブルス　男子'!AO28</f>
        <v>　</v>
      </c>
      <c r="W20" s="130" t="str">
        <f>IF('ダブルス　男子'!AP28=0,"",'ダブルス　男子'!AP28)</f>
        <v/>
      </c>
      <c r="X20" s="118" ph="1"/>
      <c r="AC20" s="118" ph="1"/>
      <c r="AH20" s="118" ph="1"/>
    </row>
    <row r="21" spans="1:37" ht="21" customHeight="1">
      <c r="A21" s="122" t="str">
        <f>'ダブルス　男子'!C32&amp;"　"&amp;'ダブルス　男子'!D32</f>
        <v>　</v>
      </c>
      <c r="B21" s="123" t="str">
        <f>IF('ダブルス　男子'!J31=0,"",'ダブルス　男子'!J31)</f>
        <v/>
      </c>
      <c r="C21" s="124" t="str">
        <f>IF('ダブルス　男子'!C33=0,"",'ダブルス　男子'!C33)</f>
        <v/>
      </c>
      <c r="D21" s="125" t="str">
        <f>'ダブルス　男子'!C31&amp;"　"&amp;'ダブルス　男子'!D31</f>
        <v>　</v>
      </c>
      <c r="E21" s="126" t="str">
        <f>IF('ダブルス　男子'!E31=0,"",'ダブルス　男子'!E31)</f>
        <v/>
      </c>
      <c r="G21" s="122" t="str">
        <f>'ダブルス　男子'!N32&amp;"　"&amp;'ダブルス　男子'!O32</f>
        <v>　</v>
      </c>
      <c r="H21" s="123" t="str">
        <f>IF('ダブルス　男子'!U31=0,"",'ダブルス　男子'!U31)</f>
        <v/>
      </c>
      <c r="I21" s="124" t="str">
        <f>IF('ダブルス　男子'!N33=0,"",'ダブルス　男子'!N33)</f>
        <v/>
      </c>
      <c r="J21" s="125" t="str">
        <f>'ダブルス　男子'!N31&amp;"　"&amp;'ダブルス　男子'!O31</f>
        <v>　</v>
      </c>
      <c r="K21" s="126" t="str">
        <f>IF('ダブルス　男子'!P31=0,"",'ダブルス　男子'!P31)</f>
        <v/>
      </c>
      <c r="M21" s="122" t="str">
        <f>'ダブルス　男子'!Y32&amp;"　"&amp;'ダブルス　男子'!Z32</f>
        <v>　</v>
      </c>
      <c r="N21" s="123" t="str">
        <f>IF('ダブルス　男子'!AF31=0,"",'ダブルス　男子'!AF31)</f>
        <v/>
      </c>
      <c r="O21" s="124" t="str">
        <f>IF('ダブルス　男子'!Y33=0,"",'ダブルス　男子'!Y33)</f>
        <v/>
      </c>
      <c r="P21" s="125" t="str">
        <f>'ダブルス　男子'!Y31&amp;"　"&amp;'ダブルス　男子'!Z31</f>
        <v>　</v>
      </c>
      <c r="Q21" s="126" t="str">
        <f>IF('ダブルス　男子'!AA31=0,"",'ダブルス　男子'!AA31)</f>
        <v/>
      </c>
      <c r="S21" s="122" t="str">
        <f>'ダブルス　男子'!AJ32&amp;"　"&amp;'ダブルス　男子'!AK32</f>
        <v>　</v>
      </c>
      <c r="T21" s="123" t="str">
        <f>IF('ダブルス　男子'!AQ31=0,"",'ダブルス　男子'!AQ31)</f>
        <v/>
      </c>
      <c r="U21" s="124" t="str">
        <f>IF('ダブルス　男子'!AJ33=0,"",'ダブルス　男子'!AJ33)</f>
        <v/>
      </c>
      <c r="V21" s="125" t="str">
        <f>'ダブルス　男子'!AJ31&amp;"　"&amp;'ダブルス　男子'!AK31</f>
        <v>　</v>
      </c>
      <c r="W21" s="126" t="str">
        <f>IF('ダブルス　男子'!AL31=0,"",'ダブルス　男子'!AL31)</f>
        <v/>
      </c>
      <c r="X21" s="118" ph="1"/>
      <c r="AA21" s="118" ph="1"/>
      <c r="AC21" s="118" ph="1"/>
      <c r="AF21" s="118" ph="1"/>
      <c r="AH21" s="118" ph="1"/>
      <c r="AK21" s="118" ph="1"/>
    </row>
    <row r="22" spans="1:37" ht="21" customHeight="1" thickBot="1">
      <c r="A22" s="127" t="str">
        <f>'ダブルス　男子'!G32&amp;"　"&amp;'ダブルス　男子'!H32</f>
        <v>　</v>
      </c>
      <c r="B22" s="128" t="str">
        <f>IF('ダブルス　男子'!J31=0,"",'ダブルス　男子'!J31)</f>
        <v/>
      </c>
      <c r="C22" s="128" t="str">
        <f>IF('ダブルス　男子'!G33=0,"",'ダブルス　男子'!G33)</f>
        <v/>
      </c>
      <c r="D22" s="129" t="str">
        <f>'ダブルス　男子'!G31&amp;"　"&amp;'ダブルス　男子'!H31</f>
        <v>　</v>
      </c>
      <c r="E22" s="130" t="str">
        <f>IF('ダブルス　男子'!I31=0,"",'ダブルス　男子'!I31)</f>
        <v/>
      </c>
      <c r="G22" s="127" t="str">
        <f>'ダブルス　男子'!R32&amp;"　"&amp;'ダブルス　男子'!S32</f>
        <v>　</v>
      </c>
      <c r="H22" s="128" t="str">
        <f>IF('ダブルス　男子'!U31=0,"",'ダブルス　男子'!U31)</f>
        <v/>
      </c>
      <c r="I22" s="128" t="str">
        <f>IF('ダブルス　男子'!R33=0,"",'ダブルス　男子'!R33)</f>
        <v/>
      </c>
      <c r="J22" s="129" t="str">
        <f>'ダブルス　男子'!R31&amp;"　"&amp;'ダブルス　男子'!S31</f>
        <v>　</v>
      </c>
      <c r="K22" s="130" t="str">
        <f>IF('ダブルス　男子'!T31=0,"",'ダブルス　男子'!T31)</f>
        <v/>
      </c>
      <c r="M22" s="127" t="str">
        <f>'ダブルス　男子'!AC32&amp;"　"&amp;'ダブルス　男子'!AD32</f>
        <v>　</v>
      </c>
      <c r="N22" s="128" t="str">
        <f>IF('ダブルス　男子'!AF31=0,"",'ダブルス　男子'!AF31)</f>
        <v/>
      </c>
      <c r="O22" s="128" t="str">
        <f>IF('ダブルス　男子'!AC33=0,"",'ダブルス　男子'!AC33)</f>
        <v/>
      </c>
      <c r="P22" s="129" t="str">
        <f>'ダブルス　男子'!AC31&amp;"　"&amp;'ダブルス　男子'!AD31</f>
        <v>　</v>
      </c>
      <c r="Q22" s="130" t="str">
        <f>IF('ダブルス　男子'!AE31=0,"",'ダブルス　男子'!AE31)</f>
        <v/>
      </c>
      <c r="S22" s="127" t="str">
        <f>'ダブルス　男子'!AN32&amp;"　"&amp;'ダブルス　男子'!AO32</f>
        <v>　</v>
      </c>
      <c r="T22" s="128" t="str">
        <f>IF('ダブルス　男子'!AQ31=0,"",'ダブルス　男子'!AQ31)</f>
        <v/>
      </c>
      <c r="U22" s="128" t="str">
        <f>IF('ダブルス　男子'!AN33=0,"",'ダブルス　男子'!AN33)</f>
        <v/>
      </c>
      <c r="V22" s="129" t="str">
        <f>'ダブルス　男子'!AN31&amp;"　"&amp;'ダブルス　男子'!AO31</f>
        <v>　</v>
      </c>
      <c r="W22" s="130" t="str">
        <f>IF('ダブルス　男子'!AP31=0,"",'ダブルス　男子'!AP31)</f>
        <v/>
      </c>
      <c r="X22" s="118" ph="1"/>
      <c r="AC22" s="118" ph="1"/>
      <c r="AH22" s="118" ph="1"/>
    </row>
    <row r="23" spans="1:37" ht="21" customHeight="1">
      <c r="A23" s="122" t="str">
        <f>'ダブルス　男子'!C35&amp;"　"&amp;'ダブルス　男子'!D35</f>
        <v>　</v>
      </c>
      <c r="B23" s="123" t="str">
        <f>IF('ダブルス　男子'!J34=0,"",'ダブルス　男子'!J34)</f>
        <v/>
      </c>
      <c r="C23" s="124" t="str">
        <f>IF('ダブルス　男子'!C36=0,"",'ダブルス　男子'!C36)</f>
        <v/>
      </c>
      <c r="D23" s="125" t="str">
        <f>'ダブルス　男子'!C34&amp;"　"&amp;'ダブルス　男子'!D34</f>
        <v>　</v>
      </c>
      <c r="E23" s="126" t="str">
        <f>IF('ダブルス　男子'!E34=0,"",'ダブルス　男子'!E34)</f>
        <v/>
      </c>
      <c r="G23" s="122" t="str">
        <f>'ダブルス　男子'!N35&amp;"　"&amp;'ダブルス　男子'!O35</f>
        <v>　</v>
      </c>
      <c r="H23" s="123" t="str">
        <f>IF('ダブルス　男子'!U34=0,"",'ダブルス　男子'!U34)</f>
        <v/>
      </c>
      <c r="I23" s="124" t="str">
        <f>IF('ダブルス　男子'!N36=0,"",'ダブルス　男子'!N36)</f>
        <v/>
      </c>
      <c r="J23" s="125" t="str">
        <f>'ダブルス　男子'!N34&amp;"　"&amp;'ダブルス　男子'!O34</f>
        <v>　</v>
      </c>
      <c r="K23" s="126" t="str">
        <f>IF('ダブルス　男子'!P34=0,"",'ダブルス　男子'!P34)</f>
        <v/>
      </c>
      <c r="M23" s="122" t="str">
        <f>'ダブルス　男子'!Y35&amp;"　"&amp;'ダブルス　男子'!Z35</f>
        <v>　</v>
      </c>
      <c r="N23" s="123" t="str">
        <f>IF('ダブルス　男子'!AF34=0,"",'ダブルス　男子'!AF34)</f>
        <v/>
      </c>
      <c r="O23" s="124" t="str">
        <f>IF('ダブルス　男子'!Y36=0,"",'ダブルス　男子'!Y36)</f>
        <v/>
      </c>
      <c r="P23" s="125" t="str">
        <f>'ダブルス　男子'!Y34&amp;"　"&amp;'ダブルス　男子'!Z34</f>
        <v>　</v>
      </c>
      <c r="Q23" s="126" t="str">
        <f>IF('ダブルス　男子'!AA34=0,"",'ダブルス　男子'!AA34)</f>
        <v/>
      </c>
      <c r="S23" s="122" t="str">
        <f>'ダブルス　男子'!AJ35&amp;"　"&amp;'ダブルス　男子'!AK35</f>
        <v>　</v>
      </c>
      <c r="T23" s="123" t="str">
        <f>IF('ダブルス　男子'!AQ34=0,"",'ダブルス　男子'!AQ34)</f>
        <v/>
      </c>
      <c r="U23" s="124" t="str">
        <f>IF('ダブルス　男子'!AJ36=0,"",'ダブルス　男子'!AJ36)</f>
        <v/>
      </c>
      <c r="V23" s="125" t="str">
        <f>'ダブルス　男子'!AJ34&amp;"　"&amp;'ダブルス　男子'!AK34</f>
        <v>　</v>
      </c>
      <c r="W23" s="126" t="str">
        <f>IF('ダブルス　男子'!AL34=0,"",'ダブルス　男子'!AL34)</f>
        <v/>
      </c>
      <c r="X23" s="118" ph="1"/>
      <c r="AA23" s="118" ph="1"/>
      <c r="AC23" s="118" ph="1"/>
      <c r="AF23" s="118" ph="1"/>
      <c r="AH23" s="118" ph="1"/>
      <c r="AK23" s="118" ph="1"/>
    </row>
    <row r="24" spans="1:37" ht="21" customHeight="1" thickBot="1">
      <c r="A24" s="131" t="str">
        <f>'ダブルス　男子'!G35&amp;"　"&amp;'ダブルス　男子'!H35</f>
        <v>　</v>
      </c>
      <c r="B24" s="132" t="str">
        <f>IF('ダブルス　男子'!J34=0,"",'ダブルス　男子'!J34)</f>
        <v/>
      </c>
      <c r="C24" s="132" t="str">
        <f>IF('ダブルス　男子'!G36=0,"",'ダブルス　男子'!G36)</f>
        <v/>
      </c>
      <c r="D24" s="133" t="str">
        <f>'ダブルス　男子'!G34&amp;"　"&amp;'ダブルス　男子'!H34</f>
        <v>　</v>
      </c>
      <c r="E24" s="134" t="str">
        <f>IF('ダブルス　男子'!I34=0,"",'ダブルス　男子'!I34)</f>
        <v/>
      </c>
      <c r="G24" s="131" t="str">
        <f>'ダブルス　男子'!R35&amp;"　"&amp;'ダブルス　男子'!S35</f>
        <v>　</v>
      </c>
      <c r="H24" s="132" t="str">
        <f>IF('ダブルス　男子'!U34=0,"",'ダブルス　男子'!U34)</f>
        <v/>
      </c>
      <c r="I24" s="132" t="str">
        <f>IF('ダブルス　男子'!R36=0,"",'ダブルス　男子'!R36)</f>
        <v/>
      </c>
      <c r="J24" s="133" t="str">
        <f>'ダブルス　男子'!R34&amp;"　"&amp;'ダブルス　男子'!S34</f>
        <v>　</v>
      </c>
      <c r="K24" s="134" t="str">
        <f>IF('ダブルス　男子'!T34=0,"",'ダブルス　男子'!T34)</f>
        <v/>
      </c>
      <c r="M24" s="131" t="str">
        <f>'ダブルス　男子'!AC35&amp;"　"&amp;'ダブルス　男子'!AD35</f>
        <v>　</v>
      </c>
      <c r="N24" s="132" t="str">
        <f>IF('ダブルス　男子'!AF34=0,"",'ダブルス　男子'!AF34)</f>
        <v/>
      </c>
      <c r="O24" s="132" t="str">
        <f>IF('ダブルス　男子'!AC36=0,"",'ダブルス　男子'!AC36)</f>
        <v/>
      </c>
      <c r="P24" s="133" t="str">
        <f>'ダブルス　男子'!AC34&amp;"　"&amp;'ダブルス　男子'!AD34</f>
        <v>　</v>
      </c>
      <c r="Q24" s="134" t="str">
        <f>IF('ダブルス　男子'!AE34=0,"",'ダブルス　男子'!AE34)</f>
        <v/>
      </c>
      <c r="S24" s="131" t="str">
        <f>'ダブルス　男子'!AN35&amp;"　"&amp;'ダブルス　男子'!AO35</f>
        <v>　</v>
      </c>
      <c r="T24" s="132" t="str">
        <f>IF('ダブルス　男子'!AQ34=0,"",'ダブルス　男子'!AQ34)</f>
        <v/>
      </c>
      <c r="U24" s="132" t="str">
        <f>IF('ダブルス　男子'!AN36=0,"",'ダブルス　男子'!AN36)</f>
        <v/>
      </c>
      <c r="V24" s="133" t="str">
        <f>'ダブルス　男子'!AN34&amp;"　"&amp;'ダブルス　男子'!AO34</f>
        <v>　</v>
      </c>
      <c r="W24" s="134" t="str">
        <f>IF('ダブルス　男子'!AP34=0,"",'ダブルス　男子'!AP34)</f>
        <v/>
      </c>
      <c r="X24" s="118" ph="1"/>
      <c r="AC24" s="118" ph="1"/>
      <c r="AH24" s="118" ph="1"/>
    </row>
    <row r="25" spans="1:37" ht="21" customHeight="1">
      <c r="A25" s="118" ph="1"/>
      <c r="G25" s="118" ph="1"/>
      <c r="M25" s="118" ph="1"/>
      <c r="S25" s="118" ph="1"/>
      <c r="X25" s="118" ph="1"/>
      <c r="AC25" s="118" ph="1"/>
      <c r="AH25" s="118" ph="1"/>
    </row>
    <row r="26" spans="1:37" ht="21" customHeight="1">
      <c r="A26" s="118" ph="1"/>
      <c r="D26" s="118" ph="1"/>
      <c r="G26" s="118" ph="1"/>
      <c r="J26" s="118" ph="1"/>
      <c r="M26" s="118" ph="1"/>
      <c r="P26" s="118" ph="1"/>
      <c r="S26" s="118" ph="1"/>
      <c r="V26" s="118" ph="1"/>
      <c r="X26" s="118" ph="1"/>
      <c r="AA26" s="118" ph="1"/>
      <c r="AC26" s="118" ph="1"/>
      <c r="AF26" s="118" ph="1"/>
      <c r="AH26" s="118" ph="1"/>
      <c r="AK26" s="118" ph="1"/>
    </row>
    <row r="27" spans="1:37" ht="21" customHeight="1">
      <c r="A27" s="118" t="s">
        <v>278</v>
      </c>
      <c r="AC27" s="118" ph="1"/>
      <c r="AH27" s="118" ph="1"/>
    </row>
    <row r="28" spans="1:37" ht="21" customHeight="1">
      <c r="AA28" s="118" ph="1"/>
      <c r="AC28" s="118" ph="1"/>
      <c r="AF28" s="118" ph="1"/>
      <c r="AH28" s="118" ph="1"/>
      <c r="AK28" s="118" ph="1"/>
    </row>
    <row r="29" spans="1:37" ht="21" customHeight="1" thickBot="1">
      <c r="A29" s="118" t="str">
        <f>'ダブルス　女子'!B3</f>
        <v>６年生以下女子</v>
      </c>
      <c r="G29" s="118" t="str">
        <f>'ダブルス　女子'!M3</f>
        <v>５年生以下女子</v>
      </c>
      <c r="M29" s="118" t="str">
        <f>'ダブルス　女子'!X3</f>
        <v>４年生以下女子</v>
      </c>
      <c r="S29" s="118" t="str">
        <f>'ダブルス　女子'!AI3</f>
        <v>３年生以下女子</v>
      </c>
      <c r="AC29" s="118" ph="1"/>
      <c r="AH29" s="118" ph="1"/>
    </row>
    <row r="30" spans="1:37" ht="21" customHeight="1" thickBot="1">
      <c r="A30" s="119" t="s">
        <v>272</v>
      </c>
      <c r="B30" s="120" t="s">
        <v>273</v>
      </c>
      <c r="C30" s="120" t="s">
        <v>274</v>
      </c>
      <c r="D30" s="120" t="s">
        <v>277</v>
      </c>
      <c r="E30" s="121" t="s">
        <v>276</v>
      </c>
      <c r="G30" s="119" t="s">
        <v>272</v>
      </c>
      <c r="H30" s="120" t="s">
        <v>273</v>
      </c>
      <c r="I30" s="120" t="s">
        <v>274</v>
      </c>
      <c r="J30" s="120" t="s">
        <v>277</v>
      </c>
      <c r="K30" s="121" t="s">
        <v>276</v>
      </c>
      <c r="M30" s="119" t="s">
        <v>272</v>
      </c>
      <c r="N30" s="120" t="s">
        <v>273</v>
      </c>
      <c r="O30" s="120" t="s">
        <v>274</v>
      </c>
      <c r="P30" s="120" t="s">
        <v>277</v>
      </c>
      <c r="Q30" s="121" t="s">
        <v>276</v>
      </c>
      <c r="S30" s="119" t="s">
        <v>272</v>
      </c>
      <c r="T30" s="120" t="s">
        <v>273</v>
      </c>
      <c r="U30" s="120" t="s">
        <v>274</v>
      </c>
      <c r="V30" s="120" t="s">
        <v>277</v>
      </c>
      <c r="W30" s="121" t="s">
        <v>276</v>
      </c>
      <c r="AA30" s="118" ph="1"/>
      <c r="AC30" s="118" ph="1"/>
      <c r="AF30" s="118" ph="1"/>
      <c r="AH30" s="118" ph="1"/>
      <c r="AK30" s="118" ph="1"/>
    </row>
    <row r="31" spans="1:37" ht="21" customHeight="1">
      <c r="A31" s="122" t="str">
        <f>'ダブルス　女子'!C8&amp;"　"&amp;'ダブルス　女子'!D8</f>
        <v>　</v>
      </c>
      <c r="B31" s="123" t="str">
        <f>IF('ダブルス　女子'!J7=0,"",'ダブルス　女子'!J7)</f>
        <v/>
      </c>
      <c r="C31" s="124" t="str">
        <f>IF('ダブルス　女子'!C9=0,"",'ダブルス　女子'!C9)</f>
        <v/>
      </c>
      <c r="D31" s="125" t="str">
        <f>'ダブルス　女子'!C7&amp;"　"&amp;'ダブルス　女子'!D7</f>
        <v>　</v>
      </c>
      <c r="E31" s="126" t="str">
        <f>IF('ダブルス　女子'!E7=0,"",'ダブルス　女子'!E7)</f>
        <v/>
      </c>
      <c r="G31" s="122" t="str">
        <f>'ダブルス　女子'!N8&amp;"　"&amp;'ダブルス　女子'!O8</f>
        <v>　</v>
      </c>
      <c r="H31" s="123" t="str">
        <f>IF('ダブルス　女子'!U7=0,"",'ダブルス　女子'!U7)</f>
        <v/>
      </c>
      <c r="I31" s="124" t="str">
        <f>IF('ダブルス　女子'!N9=0,"",'ダブルス　女子'!N9)</f>
        <v/>
      </c>
      <c r="J31" s="125" t="str">
        <f>'ダブルス　女子'!N7&amp;"　"&amp;'ダブルス　女子'!O7</f>
        <v>　</v>
      </c>
      <c r="K31" s="126" t="str">
        <f>IF('ダブルス　女子'!P7=0,"",'ダブルス　女子'!P7)</f>
        <v/>
      </c>
      <c r="M31" s="122" t="str">
        <f>'ダブルス　女子'!Y8&amp;"　"&amp;'ダブルス　女子'!Z8</f>
        <v>　</v>
      </c>
      <c r="N31" s="123" t="str">
        <f>IF('ダブルス　女子'!AF7=0,"",'ダブルス　女子'!AF7)</f>
        <v/>
      </c>
      <c r="O31" s="124" t="str">
        <f>IF('ダブルス　女子'!Y9=0,"",'ダブルス　女子'!Y9)</f>
        <v/>
      </c>
      <c r="P31" s="125" t="str">
        <f>'ダブルス　女子'!Y7&amp;"　"&amp;'ダブルス　女子'!Z7</f>
        <v>　</v>
      </c>
      <c r="Q31" s="126" t="str">
        <f>IF('ダブルス　女子'!AA7=0,"",'ダブルス　女子'!AA7)</f>
        <v/>
      </c>
      <c r="S31" s="122" t="str">
        <f>'ダブルス　女子'!AJ8&amp;"　"&amp;'ダブルス　女子'!AK8</f>
        <v>　</v>
      </c>
      <c r="T31" s="123" t="str">
        <f>IF('ダブルス　女子'!AQ7=0,"",'ダブルス　女子'!AQ7)</f>
        <v/>
      </c>
      <c r="U31" s="124" t="str">
        <f>IF('ダブルス　女子'!AJ9=0,"",'ダブルス　女子'!AJ9)</f>
        <v/>
      </c>
      <c r="V31" s="125" t="str">
        <f>'ダブルス　女子'!AJ7&amp;"　"&amp;'ダブルス　女子'!AK7</f>
        <v>　</v>
      </c>
      <c r="W31" s="126" t="str">
        <f>IF('ダブルス　女子'!AL7=0,"",'ダブルス　女子'!AL7)</f>
        <v/>
      </c>
    </row>
    <row r="32" spans="1:37" ht="21" customHeight="1" thickBot="1">
      <c r="A32" s="127" t="str">
        <f>'ダブルス　女子'!G8&amp;"　"&amp;'ダブルス　女子'!H8</f>
        <v>　</v>
      </c>
      <c r="B32" s="128" t="str">
        <f>IF('ダブルス　女子'!J7=0,"",'ダブルス　女子'!J7)</f>
        <v/>
      </c>
      <c r="C32" s="128" t="str">
        <f>IF('ダブルス　女子'!G9=0,"",'ダブルス　女子'!G9)</f>
        <v/>
      </c>
      <c r="D32" s="129" t="str">
        <f>'ダブルス　女子'!G7&amp;"　"&amp;'ダブルス　女子'!H7</f>
        <v>　</v>
      </c>
      <c r="E32" s="130" t="str">
        <f>IF('ダブルス　女子'!I7=0,"",'ダブルス　女子'!I7)</f>
        <v/>
      </c>
      <c r="G32" s="127" t="str">
        <f>'ダブルス　女子'!R8&amp;"　"&amp;'ダブルス　女子'!S8</f>
        <v>　</v>
      </c>
      <c r="H32" s="128" t="str">
        <f>IF('ダブルス　女子'!U7=0,"",'ダブルス　女子'!U7)</f>
        <v/>
      </c>
      <c r="I32" s="128" t="str">
        <f>IF('ダブルス　女子'!R9=0,"",'ダブルス　女子'!R9)</f>
        <v/>
      </c>
      <c r="J32" s="129" t="str">
        <f>'ダブルス　女子'!R7&amp;"　"&amp;'ダブルス　女子'!S7</f>
        <v>　</v>
      </c>
      <c r="K32" s="130" t="str">
        <f>IF('ダブルス　女子'!T7=0,"",'ダブルス　女子'!T7)</f>
        <v/>
      </c>
      <c r="M32" s="127" t="str">
        <f>'ダブルス　女子'!AC8&amp;"　"&amp;'ダブルス　女子'!AD8</f>
        <v>　</v>
      </c>
      <c r="N32" s="128" t="str">
        <f>IF('ダブルス　女子'!AF7=0,"",'ダブルス　女子'!AF7)</f>
        <v/>
      </c>
      <c r="O32" s="128" t="str">
        <f>IF('ダブルス　女子'!AC9=0,"",'ダブルス　女子'!AC9)</f>
        <v/>
      </c>
      <c r="P32" s="129" t="str">
        <f>'ダブルス　女子'!AC7&amp;"　"&amp;'ダブルス　女子'!AD7</f>
        <v>　</v>
      </c>
      <c r="Q32" s="130" t="str">
        <f>IF('ダブルス　女子'!AE7=0,"",'ダブルス　女子'!AE7)</f>
        <v/>
      </c>
      <c r="S32" s="127" t="str">
        <f>'ダブルス　女子'!AN8&amp;"　"&amp;'ダブルス　女子'!AO8</f>
        <v>　</v>
      </c>
      <c r="T32" s="128" t="str">
        <f>IF('ダブルス　女子'!AQ7=0,"",'ダブルス　女子'!AQ7)</f>
        <v/>
      </c>
      <c r="U32" s="128" t="str">
        <f>IF('ダブルス　女子'!AN9=0,"",'ダブルス　女子'!AN9)</f>
        <v/>
      </c>
      <c r="V32" s="129" t="str">
        <f>'ダブルス　女子'!AN7&amp;"　"&amp;'ダブルス　女子'!AO7</f>
        <v>　</v>
      </c>
      <c r="W32" s="130" t="str">
        <f>IF('ダブルス　女子'!AP7=0,"",'ダブルス　女子'!AP7)</f>
        <v/>
      </c>
    </row>
    <row r="33" spans="1:23" ht="21" customHeight="1">
      <c r="A33" s="122" t="str">
        <f>'ダブルス　女子'!C11&amp;"　"&amp;'ダブルス　女子'!D11</f>
        <v>　</v>
      </c>
      <c r="B33" s="123" t="str">
        <f>IF('ダブルス　女子'!J10=0,"",'ダブルス　女子'!J10)</f>
        <v/>
      </c>
      <c r="C33" s="124" t="str">
        <f>IF('ダブルス　女子'!C12=0,"",'ダブルス　女子'!C12)</f>
        <v/>
      </c>
      <c r="D33" s="125" t="str">
        <f>'ダブルス　女子'!C10&amp;"　"&amp;'ダブルス　女子'!D10</f>
        <v>　</v>
      </c>
      <c r="E33" s="126" t="str">
        <f>IF('ダブルス　女子'!E10=0,"",'ダブルス　女子'!E10)</f>
        <v/>
      </c>
      <c r="G33" s="122" t="str">
        <f>'ダブルス　女子'!N11&amp;"　"&amp;'ダブルス　女子'!O11</f>
        <v>　</v>
      </c>
      <c r="H33" s="123" t="str">
        <f>IF('ダブルス　女子'!U10=0,"",'ダブルス　女子'!U10)</f>
        <v/>
      </c>
      <c r="I33" s="124" t="str">
        <f>IF('ダブルス　女子'!N12=0,"",'ダブルス　女子'!N12)</f>
        <v/>
      </c>
      <c r="J33" s="125" t="str">
        <f>'ダブルス　女子'!N10&amp;"　"&amp;'ダブルス　女子'!O10</f>
        <v>　</v>
      </c>
      <c r="K33" s="126" t="str">
        <f>IF('ダブルス　女子'!P10=0,"",'ダブルス　女子'!P10)</f>
        <v/>
      </c>
      <c r="M33" s="122" t="str">
        <f>'ダブルス　女子'!Y11&amp;"　"&amp;'ダブルス　女子'!Z11</f>
        <v>　</v>
      </c>
      <c r="N33" s="123" t="str">
        <f>IF('ダブルス　女子'!AF10=0,"",'ダブルス　女子'!AF10)</f>
        <v/>
      </c>
      <c r="O33" s="124" t="str">
        <f>IF('ダブルス　女子'!Y12=0,"",'ダブルス　女子'!Y12)</f>
        <v/>
      </c>
      <c r="P33" s="125" t="str">
        <f>'ダブルス　女子'!Y10&amp;"　"&amp;'ダブルス　女子'!Z10</f>
        <v>　</v>
      </c>
      <c r="Q33" s="126" t="str">
        <f>IF('ダブルス　女子'!AA10=0,"",'ダブルス　女子'!AA10)</f>
        <v/>
      </c>
      <c r="S33" s="122" t="str">
        <f>'ダブルス　女子'!AJ11&amp;"　"&amp;'ダブルス　女子'!AK11</f>
        <v>　</v>
      </c>
      <c r="T33" s="123" t="str">
        <f>IF('ダブルス　女子'!AQ10=0,"",'ダブルス　女子'!AQ10)</f>
        <v/>
      </c>
      <c r="U33" s="124" t="str">
        <f>IF('ダブルス　女子'!AJ12=0,"",'ダブルス　女子'!AJ12)</f>
        <v/>
      </c>
      <c r="V33" s="125" t="str">
        <f>'ダブルス　女子'!AJ10&amp;"　"&amp;'ダブルス　女子'!AK10</f>
        <v>　</v>
      </c>
      <c r="W33" s="126" t="str">
        <f>IF('ダブルス　女子'!AL10=0,"",'ダブルス　女子'!AL10)</f>
        <v/>
      </c>
    </row>
    <row r="34" spans="1:23" ht="21" customHeight="1" thickBot="1">
      <c r="A34" s="127" t="str">
        <f>'ダブルス　女子'!G11&amp;"　"&amp;'ダブルス　女子'!H11</f>
        <v>　</v>
      </c>
      <c r="B34" s="128" t="str">
        <f>IF('ダブルス　女子'!J10=0,"",'ダブルス　女子'!J10)</f>
        <v/>
      </c>
      <c r="C34" s="128" t="str">
        <f>IF('ダブルス　女子'!G12=0,"",'ダブルス　女子'!G12)</f>
        <v/>
      </c>
      <c r="D34" s="129" t="str">
        <f>'ダブルス　女子'!G10&amp;"　"&amp;'ダブルス　女子'!H10</f>
        <v>　</v>
      </c>
      <c r="E34" s="130" t="str">
        <f>IF('ダブルス　女子'!I10=0,"",'ダブルス　女子'!I10)</f>
        <v/>
      </c>
      <c r="G34" s="127" t="str">
        <f>'ダブルス　女子'!R11&amp;"　"&amp;'ダブルス　女子'!S11</f>
        <v>　</v>
      </c>
      <c r="H34" s="128" t="str">
        <f>IF('ダブルス　女子'!U10=0,"",'ダブルス　女子'!U10)</f>
        <v/>
      </c>
      <c r="I34" s="128" t="str">
        <f>IF('ダブルス　女子'!R12=0,"",'ダブルス　女子'!R12)</f>
        <v/>
      </c>
      <c r="J34" s="129" t="str">
        <f>'ダブルス　女子'!R10&amp;"　"&amp;'ダブルス　女子'!S10</f>
        <v>　</v>
      </c>
      <c r="K34" s="130" t="str">
        <f>IF('ダブルス　女子'!T10=0,"",'ダブルス　女子'!T10)</f>
        <v/>
      </c>
      <c r="M34" s="127" t="str">
        <f>'ダブルス　女子'!AC11&amp;"　"&amp;'ダブルス　女子'!AD11</f>
        <v>　</v>
      </c>
      <c r="N34" s="128" t="str">
        <f>IF('ダブルス　女子'!AF10=0,"",'ダブルス　女子'!AF10)</f>
        <v/>
      </c>
      <c r="O34" s="128" t="str">
        <f>IF('ダブルス　女子'!AC12=0,"",'ダブルス　女子'!AC12)</f>
        <v/>
      </c>
      <c r="P34" s="129" t="str">
        <f>'ダブルス　女子'!AC10&amp;"　"&amp;'ダブルス　女子'!AD10</f>
        <v>　</v>
      </c>
      <c r="Q34" s="130" t="str">
        <f>IF('ダブルス　女子'!AE10=0,"",'ダブルス　女子'!AE10)</f>
        <v/>
      </c>
      <c r="S34" s="127" t="str">
        <f>'ダブルス　女子'!AN11&amp;"　"&amp;'ダブルス　女子'!AO11</f>
        <v>　</v>
      </c>
      <c r="T34" s="128" t="str">
        <f>IF('ダブルス　女子'!AQ10=0,"",'ダブルス　女子'!AQ10)</f>
        <v/>
      </c>
      <c r="U34" s="128" t="str">
        <f>IF('ダブルス　女子'!AN12=0,"",'ダブルス　女子'!AN12)</f>
        <v/>
      </c>
      <c r="V34" s="129" t="str">
        <f>'ダブルス　女子'!AN10&amp;"　"&amp;'ダブルス　女子'!AO10</f>
        <v>　</v>
      </c>
      <c r="W34" s="130" t="str">
        <f>IF('ダブルス　女子'!AP10=0,"",'ダブルス　女子'!AP10)</f>
        <v/>
      </c>
    </row>
    <row r="35" spans="1:23" ht="21" customHeight="1">
      <c r="A35" s="122" t="str">
        <f>'ダブルス　女子'!C14&amp;"　"&amp;'ダブルス　女子'!D14</f>
        <v>　</v>
      </c>
      <c r="B35" s="123" t="str">
        <f>IF('ダブルス　女子'!J13=0,"",'ダブルス　女子'!J13)</f>
        <v/>
      </c>
      <c r="C35" s="124" t="str">
        <f>IF('ダブルス　女子'!C15=0,"",'ダブルス　女子'!C15)</f>
        <v/>
      </c>
      <c r="D35" s="125" t="str">
        <f>'ダブルス　女子'!C13&amp;"　"&amp;'ダブルス　女子'!D13</f>
        <v>　</v>
      </c>
      <c r="E35" s="126" t="str">
        <f>IF('ダブルス　女子'!E13=0,"",'ダブルス　女子'!E13)</f>
        <v/>
      </c>
      <c r="G35" s="122" t="str">
        <f>'ダブルス　女子'!N14&amp;"　"&amp;'ダブルス　女子'!O14</f>
        <v>　</v>
      </c>
      <c r="H35" s="123" t="str">
        <f>IF('ダブルス　女子'!U13=0,"",'ダブルス　女子'!U13)</f>
        <v/>
      </c>
      <c r="I35" s="124" t="str">
        <f>IF('ダブルス　女子'!N15=0,"",'ダブルス　女子'!N15)</f>
        <v/>
      </c>
      <c r="J35" s="125" t="str">
        <f>'ダブルス　女子'!N13&amp;"　"&amp;'ダブルス　女子'!O13</f>
        <v>　</v>
      </c>
      <c r="K35" s="126" t="str">
        <f>IF('ダブルス　女子'!P13=0,"",'ダブルス　女子'!P13)</f>
        <v/>
      </c>
      <c r="M35" s="122" t="str">
        <f>'ダブルス　女子'!Y14&amp;"　"&amp;'ダブルス　女子'!Z14</f>
        <v>　</v>
      </c>
      <c r="N35" s="123" t="str">
        <f>IF('ダブルス　女子'!AF13=0,"",'ダブルス　女子'!AF13)</f>
        <v/>
      </c>
      <c r="O35" s="124" t="str">
        <f>IF('ダブルス　女子'!Y15=0,"",'ダブルス　女子'!Y15)</f>
        <v/>
      </c>
      <c r="P35" s="125" t="str">
        <f>'ダブルス　女子'!Y13&amp;"　"&amp;'ダブルス　女子'!Z13</f>
        <v>　</v>
      </c>
      <c r="Q35" s="126" t="str">
        <f>IF('ダブルス　女子'!AA13=0,"",'ダブルス　女子'!AA13)</f>
        <v/>
      </c>
      <c r="S35" s="122" t="str">
        <f>'ダブルス　女子'!AJ14&amp;"　"&amp;'ダブルス　女子'!AK14</f>
        <v>　</v>
      </c>
      <c r="T35" s="123" t="str">
        <f>IF('ダブルス　女子'!AQ13=0,"",'ダブルス　女子'!AQ13)</f>
        <v/>
      </c>
      <c r="U35" s="124" t="str">
        <f>IF('ダブルス　女子'!AJ15=0,"",'ダブルス　女子'!AJ15)</f>
        <v/>
      </c>
      <c r="V35" s="125" t="str">
        <f>'ダブルス　女子'!AJ13&amp;"　"&amp;'ダブルス　女子'!AK13</f>
        <v>　</v>
      </c>
      <c r="W35" s="126" t="str">
        <f>IF('ダブルス　女子'!AL13=0,"",'ダブルス　女子'!AL13)</f>
        <v/>
      </c>
    </row>
    <row r="36" spans="1:23" ht="21" customHeight="1" thickBot="1">
      <c r="A36" s="127" t="str">
        <f>'ダブルス　女子'!G14&amp;"　"&amp;'ダブルス　女子'!H14</f>
        <v>　</v>
      </c>
      <c r="B36" s="128" t="str">
        <f>B35</f>
        <v/>
      </c>
      <c r="C36" s="128" t="str">
        <f>IF('ダブルス　女子'!G15=0,"",'ダブルス　女子'!G15)</f>
        <v/>
      </c>
      <c r="D36" s="129" t="str">
        <f>'ダブルス　女子'!G13&amp;"　"&amp;'ダブルス　女子'!H13</f>
        <v>　</v>
      </c>
      <c r="E36" s="130" t="str">
        <f>IF('ダブルス　女子'!I13=0,"",'ダブルス　女子'!I13)</f>
        <v/>
      </c>
      <c r="G36" s="127" t="str">
        <f>'ダブルス　女子'!R14&amp;"　"&amp;'ダブルス　女子'!S14</f>
        <v>　</v>
      </c>
      <c r="H36" s="128" t="str">
        <f>IF('ダブルス　女子'!U13=0,"",'ダブルス　女子'!U13)</f>
        <v/>
      </c>
      <c r="I36" s="128" t="str">
        <f>IF('ダブルス　女子'!R15=0,"",'ダブルス　女子'!R15)</f>
        <v/>
      </c>
      <c r="J36" s="129" t="str">
        <f>'ダブルス　女子'!R13&amp;"　"&amp;'ダブルス　女子'!S13</f>
        <v>　</v>
      </c>
      <c r="K36" s="130" t="str">
        <f>IF('ダブルス　女子'!T13=0,"",'ダブルス　女子'!T13)</f>
        <v/>
      </c>
      <c r="M36" s="127" t="str">
        <f>'ダブルス　女子'!AC14&amp;"　"&amp;'ダブルス　女子'!AD14</f>
        <v>　</v>
      </c>
      <c r="N36" s="128" t="str">
        <f>IF('ダブルス　女子'!AF13=0,"",'ダブルス　女子'!AF13)</f>
        <v/>
      </c>
      <c r="O36" s="128" t="str">
        <f>IF('ダブルス　女子'!AC15=0,"",'ダブルス　女子'!AC15)</f>
        <v/>
      </c>
      <c r="P36" s="129" t="str">
        <f>'ダブルス　女子'!AC13&amp;"　"&amp;'ダブルス　女子'!AD13</f>
        <v>　</v>
      </c>
      <c r="Q36" s="130" t="str">
        <f>IF('ダブルス　女子'!AE13=0,"",'ダブルス　女子'!AE13)</f>
        <v/>
      </c>
      <c r="S36" s="127" t="str">
        <f>'ダブルス　女子'!AN14&amp;"　"&amp;'ダブルス　女子'!AO14</f>
        <v>　</v>
      </c>
      <c r="T36" s="128" t="str">
        <f>IF('ダブルス　女子'!AQ13=0,"",'ダブルス　女子'!AQ13)</f>
        <v/>
      </c>
      <c r="U36" s="128" t="str">
        <f>IF('ダブルス　女子'!AN15=0,"",'ダブルス　女子'!AN15)</f>
        <v/>
      </c>
      <c r="V36" s="129" t="str">
        <f>'ダブルス　女子'!AN13&amp;"　"&amp;'ダブルス　女子'!AO13</f>
        <v>　</v>
      </c>
      <c r="W36" s="130" t="str">
        <f>IF('ダブルス　女子'!AP13=0,"",'ダブルス　女子'!AP13)</f>
        <v/>
      </c>
    </row>
    <row r="37" spans="1:23" ht="21" customHeight="1">
      <c r="A37" s="122" t="str">
        <f>'ダブルス　女子'!C17&amp;"　"&amp;'ダブルス　女子'!D17</f>
        <v>　</v>
      </c>
      <c r="B37" s="123" t="str">
        <f>IF('ダブルス　女子'!J16=0,"",'ダブルス　女子'!J16)</f>
        <v/>
      </c>
      <c r="C37" s="124" t="str">
        <f>IF('ダブルス　女子'!C18=0,"",'ダブルス　女子'!C18)</f>
        <v/>
      </c>
      <c r="D37" s="125" t="str">
        <f>'ダブルス　女子'!C16&amp;"　"&amp;'ダブルス　女子'!D16</f>
        <v>　</v>
      </c>
      <c r="E37" s="126" t="str">
        <f>IF('ダブルス　女子'!E16=0,"",'ダブルス　女子'!E16)</f>
        <v/>
      </c>
      <c r="G37" s="122" t="str">
        <f>'ダブルス　女子'!N17&amp;"　"&amp;'ダブルス　女子'!O17</f>
        <v>　</v>
      </c>
      <c r="H37" s="123" t="str">
        <f>IF('ダブルス　女子'!U16=0,"",'ダブルス　女子'!U16)</f>
        <v/>
      </c>
      <c r="I37" s="124" t="str">
        <f>IF('ダブルス　女子'!N18=0,"",'ダブルス　女子'!N18)</f>
        <v/>
      </c>
      <c r="J37" s="125" t="str">
        <f>'ダブルス　女子'!N16&amp;"　"&amp;'ダブルス　女子'!O16</f>
        <v>　</v>
      </c>
      <c r="K37" s="126" t="str">
        <f>IF('ダブルス　女子'!P16=0,"",'ダブルス　女子'!P16)</f>
        <v/>
      </c>
      <c r="M37" s="122" t="str">
        <f>'ダブルス　女子'!Y17&amp;"　"&amp;'ダブルス　女子'!Z17</f>
        <v>　</v>
      </c>
      <c r="N37" s="123" t="str">
        <f>IF('ダブルス　女子'!AF16=0,"",'ダブルス　女子'!AF16)</f>
        <v/>
      </c>
      <c r="O37" s="124" t="str">
        <f>IF('ダブルス　女子'!Y18=0,"",'ダブルス　女子'!Y18)</f>
        <v/>
      </c>
      <c r="P37" s="125" t="str">
        <f>'ダブルス　女子'!Y16&amp;"　"&amp;'ダブルス　女子'!Z16</f>
        <v>　</v>
      </c>
      <c r="Q37" s="126" t="str">
        <f>IF('ダブルス　女子'!AA16=0,"",'ダブルス　女子'!AA16)</f>
        <v/>
      </c>
      <c r="S37" s="122" t="str">
        <f>'ダブルス　女子'!AJ17&amp;"　"&amp;'ダブルス　女子'!AK17</f>
        <v>　</v>
      </c>
      <c r="T37" s="123" t="str">
        <f>IF('ダブルス　女子'!AQ16=0,"",'ダブルス　女子'!AQ16)</f>
        <v/>
      </c>
      <c r="U37" s="124" t="str">
        <f>IF('ダブルス　女子'!AJ18=0,"",'ダブルス　女子'!AJ18)</f>
        <v/>
      </c>
      <c r="V37" s="125" t="str">
        <f>'ダブルス　女子'!AJ16&amp;"　"&amp;'ダブルス　女子'!AK16</f>
        <v>　</v>
      </c>
      <c r="W37" s="126" t="str">
        <f>IF('ダブルス　女子'!AL16=0,"",'ダブルス　女子'!AL16)</f>
        <v/>
      </c>
    </row>
    <row r="38" spans="1:23" ht="21" customHeight="1" thickBot="1">
      <c r="A38" s="127" t="str">
        <f>'ダブルス　女子'!G17&amp;"　"&amp;'ダブルス　女子'!H17</f>
        <v>　</v>
      </c>
      <c r="B38" s="128" t="str">
        <f>IF('ダブルス　女子'!J13=0,"",'ダブルス　女子'!J13)</f>
        <v/>
      </c>
      <c r="C38" s="128" t="str">
        <f>IF('ダブルス　女子'!G18=0,"",'ダブルス　女子'!G18)</f>
        <v/>
      </c>
      <c r="D38" s="129" t="str">
        <f>'ダブルス　女子'!G16&amp;"　"&amp;'ダブルス　女子'!H16</f>
        <v>　</v>
      </c>
      <c r="E38" s="130" t="str">
        <f>IF('ダブルス　女子'!I16=0,"",'ダブルス　女子'!I16)</f>
        <v/>
      </c>
      <c r="G38" s="127" t="str">
        <f>'ダブルス　女子'!R17&amp;"　"&amp;'ダブルス　女子'!S17</f>
        <v>　</v>
      </c>
      <c r="H38" s="128" t="str">
        <f>IF('ダブルス　女子'!U16=0,"",'ダブルス　女子'!U16)</f>
        <v/>
      </c>
      <c r="I38" s="128" t="str">
        <f>IF('ダブルス　女子'!R18=0,"",'ダブルス　女子'!R18)</f>
        <v/>
      </c>
      <c r="J38" s="129" t="str">
        <f>'ダブルス　女子'!R16&amp;"　"&amp;'ダブルス　女子'!S16</f>
        <v>　</v>
      </c>
      <c r="K38" s="130" t="str">
        <f>IF('ダブルス　女子'!T16=0,"",'ダブルス　女子'!T16)</f>
        <v/>
      </c>
      <c r="M38" s="127" t="str">
        <f>'ダブルス　女子'!AC17&amp;"　"&amp;'ダブルス　女子'!AD17</f>
        <v>　</v>
      </c>
      <c r="N38" s="128" t="str">
        <f>IF('ダブルス　女子'!AF16=0,"",'ダブルス　女子'!AF16)</f>
        <v/>
      </c>
      <c r="O38" s="128" t="str">
        <f>IF('ダブルス　女子'!AC18=0,"",'ダブルス　女子'!AC18)</f>
        <v/>
      </c>
      <c r="P38" s="129" t="str">
        <f>'ダブルス　女子'!AC16&amp;"　"&amp;'ダブルス　女子'!AD16</f>
        <v>　</v>
      </c>
      <c r="Q38" s="130" t="str">
        <f>IF('ダブルス　女子'!AE16=0,"",'ダブルス　女子'!AE16)</f>
        <v/>
      </c>
      <c r="S38" s="127" t="str">
        <f>'ダブルス　女子'!AN17&amp;"　"&amp;'ダブルス　女子'!AO17</f>
        <v>　</v>
      </c>
      <c r="T38" s="128" t="str">
        <f>IF('ダブルス　女子'!AQ16=0,"",'ダブルス　女子'!AQ16)</f>
        <v/>
      </c>
      <c r="U38" s="128" t="str">
        <f>IF('ダブルス　女子'!AN18=0,"",'ダブルス　女子'!AN18)</f>
        <v/>
      </c>
      <c r="V38" s="129" t="str">
        <f>'ダブルス　女子'!AN16&amp;"　"&amp;'ダブルス　女子'!AO16</f>
        <v>　</v>
      </c>
      <c r="W38" s="130" t="str">
        <f>IF('ダブルス　女子'!AP16=0,"",'ダブルス　女子'!AP16)</f>
        <v/>
      </c>
    </row>
    <row r="39" spans="1:23" ht="21" customHeight="1">
      <c r="A39" s="122" t="str">
        <f>'ダブルス　女子'!C20&amp;"　"&amp;'ダブルス　女子'!D20</f>
        <v>　</v>
      </c>
      <c r="B39" s="123" t="str">
        <f>IF('ダブルス　女子'!J19=0,"",'ダブルス　女子'!J19)</f>
        <v/>
      </c>
      <c r="C39" s="124" t="str">
        <f>IF('ダブルス　女子'!C21=0,"",'ダブルス　女子'!C21)</f>
        <v/>
      </c>
      <c r="D39" s="125" t="str">
        <f>'ダブルス　女子'!C19&amp;"　"&amp;'ダブルス　女子'!D19</f>
        <v>　</v>
      </c>
      <c r="E39" s="126" t="str">
        <f>IF('ダブルス　女子'!E19=0,"",'ダブルス　女子'!E19)</f>
        <v/>
      </c>
      <c r="G39" s="122" t="str">
        <f>'ダブルス　女子'!N20&amp;"　"&amp;'ダブルス　女子'!O20</f>
        <v>　</v>
      </c>
      <c r="H39" s="123" t="str">
        <f>IF('ダブルス　女子'!U19=0,"",'ダブルス　女子'!U19)</f>
        <v/>
      </c>
      <c r="I39" s="124" t="str">
        <f>IF('ダブルス　女子'!N21=0,"",'ダブルス　女子'!N21)</f>
        <v/>
      </c>
      <c r="J39" s="125" t="str">
        <f>'ダブルス　女子'!N19&amp;"　"&amp;'ダブルス　女子'!O19</f>
        <v>　</v>
      </c>
      <c r="K39" s="126" t="str">
        <f>IF('ダブルス　女子'!P19=0,"",'ダブルス　女子'!P19)</f>
        <v/>
      </c>
      <c r="M39" s="122" t="str">
        <f>'ダブルス　女子'!Y20&amp;"　"&amp;'ダブルス　女子'!Z20</f>
        <v>　</v>
      </c>
      <c r="N39" s="123" t="str">
        <f>IF('ダブルス　女子'!AF19=0,"",'ダブルス　女子'!AF19)</f>
        <v/>
      </c>
      <c r="O39" s="124" t="str">
        <f>IF('ダブルス　女子'!Y21=0,"",'ダブルス　女子'!Y21)</f>
        <v/>
      </c>
      <c r="P39" s="125" t="str">
        <f>'ダブルス　女子'!Y19&amp;"　"&amp;'ダブルス　女子'!Z19</f>
        <v>　</v>
      </c>
      <c r="Q39" s="126" t="str">
        <f>IF('ダブルス　女子'!AA19=0,"",'ダブルス　女子'!AA19)</f>
        <v/>
      </c>
      <c r="S39" s="122" t="str">
        <f>'ダブルス　女子'!AJ20&amp;"　"&amp;'ダブルス　女子'!AK20</f>
        <v>　</v>
      </c>
      <c r="T39" s="123" t="str">
        <f>IF('ダブルス　女子'!AQ19=0,"",'ダブルス　女子'!AQ19)</f>
        <v/>
      </c>
      <c r="U39" s="124" t="str">
        <f>IF('ダブルス　女子'!AJ21=0,"",'ダブルス　女子'!AJ21)</f>
        <v/>
      </c>
      <c r="V39" s="125" t="str">
        <f>'ダブルス　女子'!AJ19&amp;"　"&amp;'ダブルス　女子'!AK19</f>
        <v>　</v>
      </c>
      <c r="W39" s="126" t="str">
        <f>IF('ダブルス　女子'!AL19=0,"",'ダブルス　女子'!AL19)</f>
        <v/>
      </c>
    </row>
    <row r="40" spans="1:23" ht="21" customHeight="1" thickBot="1">
      <c r="A40" s="127" t="str">
        <f>'ダブルス　女子'!G20&amp;"　"&amp;'ダブルス　女子'!H20</f>
        <v>　</v>
      </c>
      <c r="B40" s="128" t="str">
        <f>IF('ダブルス　女子'!J19=0,"",'ダブルス　女子'!J19)</f>
        <v/>
      </c>
      <c r="C40" s="128" t="str">
        <f>IF('ダブルス　女子'!G21=0,"",'ダブルス　女子'!G21)</f>
        <v/>
      </c>
      <c r="D40" s="129" t="str">
        <f>'ダブルス　女子'!G19&amp;"　"&amp;'ダブルス　女子'!H19</f>
        <v>　</v>
      </c>
      <c r="E40" s="130" t="str">
        <f>IF('ダブルス　女子'!I19=0,"",'ダブルス　女子'!I19)</f>
        <v/>
      </c>
      <c r="G40" s="127" t="str">
        <f>'ダブルス　女子'!R20&amp;"　"&amp;'ダブルス　女子'!S20</f>
        <v>　</v>
      </c>
      <c r="H40" s="128" t="str">
        <f>IF('ダブルス　女子'!U19=0,"",'ダブルス　女子'!U19)</f>
        <v/>
      </c>
      <c r="I40" s="128" t="str">
        <f>IF('ダブルス　女子'!R21=0,"",'ダブルス　女子'!R21)</f>
        <v/>
      </c>
      <c r="J40" s="129" t="str">
        <f>'ダブルス　女子'!R19&amp;"　"&amp;'ダブルス　女子'!S19</f>
        <v>　</v>
      </c>
      <c r="K40" s="130" t="str">
        <f>IF('ダブルス　女子'!T19=0,"",'ダブルス　女子'!T19)</f>
        <v/>
      </c>
      <c r="M40" s="127" t="str">
        <f>'ダブルス　女子'!AC20&amp;"　"&amp;'ダブルス　女子'!AD20</f>
        <v>　</v>
      </c>
      <c r="N40" s="128" t="str">
        <f>IF('ダブルス　女子'!AF19=0,"",'ダブルス　女子'!AF19)</f>
        <v/>
      </c>
      <c r="O40" s="128" t="str">
        <f>IF('ダブルス　女子'!AC21=0,"",'ダブルス　女子'!AC21)</f>
        <v/>
      </c>
      <c r="P40" s="129" t="str">
        <f>'ダブルス　女子'!AC19&amp;"　"&amp;'ダブルス　女子'!AD19</f>
        <v>　</v>
      </c>
      <c r="Q40" s="130" t="str">
        <f>IF('ダブルス　女子'!AE19=0,"",'ダブルス　女子'!AE19)</f>
        <v/>
      </c>
      <c r="S40" s="127" t="str">
        <f>'ダブルス　女子'!AN20&amp;"　"&amp;'ダブルス　女子'!AO20</f>
        <v>　</v>
      </c>
      <c r="T40" s="128" t="str">
        <f>IF('ダブルス　女子'!AQ19=0,"",'ダブルス　女子'!AQ19)</f>
        <v/>
      </c>
      <c r="U40" s="128" t="str">
        <f>IF('ダブルス　女子'!AN21=0,"",'ダブルス　女子'!AN21)</f>
        <v/>
      </c>
      <c r="V40" s="129" t="str">
        <f>'ダブルス　女子'!AN19&amp;"　"&amp;'ダブルス　女子'!AO19</f>
        <v>　</v>
      </c>
      <c r="W40" s="130" t="str">
        <f>IF('ダブルス　女子'!AP19=0,"",'ダブルス　女子'!AP19)</f>
        <v/>
      </c>
    </row>
    <row r="41" spans="1:23" ht="21" customHeight="1">
      <c r="A41" s="122" t="str">
        <f>'ダブルス　女子'!C23&amp;"　"&amp;'ダブルス　女子'!D23</f>
        <v>　</v>
      </c>
      <c r="B41" s="123" t="str">
        <f>IF('ダブルス　女子'!J22=0,"",'ダブルス　女子'!J22)</f>
        <v/>
      </c>
      <c r="C41" s="124" t="str">
        <f>IF('ダブルス　女子'!C24=0,"",'ダブルス　女子'!C24)</f>
        <v/>
      </c>
      <c r="D41" s="125" t="str">
        <f>'ダブルス　女子'!C22&amp;"　"&amp;'ダブルス　女子'!D22</f>
        <v>　</v>
      </c>
      <c r="E41" s="126" t="str">
        <f>IF('ダブルス　女子'!E22=0,"",'ダブルス　女子'!E22)</f>
        <v/>
      </c>
      <c r="G41" s="122" t="str">
        <f>'ダブルス　女子'!N23&amp;"　"&amp;'ダブルス　女子'!O23</f>
        <v>　</v>
      </c>
      <c r="H41" s="123" t="str">
        <f>IF('ダブルス　女子'!U22=0,"",'ダブルス　女子'!U22)</f>
        <v/>
      </c>
      <c r="I41" s="124" t="str">
        <f>IF('ダブルス　女子'!N24=0,"",'ダブルス　女子'!N24)</f>
        <v/>
      </c>
      <c r="J41" s="125" t="str">
        <f>'ダブルス　女子'!N22&amp;"　"&amp;'ダブルス　女子'!O22</f>
        <v>　</v>
      </c>
      <c r="K41" s="126" t="str">
        <f>IF('ダブルス　女子'!P22=0,"",'ダブルス　女子'!P22)</f>
        <v/>
      </c>
      <c r="M41" s="122" t="str">
        <f>'ダブルス　女子'!Y23&amp;"　"&amp;'ダブルス　女子'!Z23</f>
        <v>　</v>
      </c>
      <c r="N41" s="123" t="str">
        <f>IF('ダブルス　女子'!AF22=0,"",'ダブルス　女子'!AF22)</f>
        <v/>
      </c>
      <c r="O41" s="124" t="str">
        <f>IF('ダブルス　女子'!Y24=0,"",'ダブルス　女子'!Y24)</f>
        <v/>
      </c>
      <c r="P41" s="125" t="str">
        <f>'ダブルス　女子'!Y22&amp;"　"&amp;'ダブルス　女子'!Z22</f>
        <v>　</v>
      </c>
      <c r="Q41" s="126" t="str">
        <f>IF('ダブルス　女子'!AA22=0,"",'ダブルス　女子'!AA22)</f>
        <v/>
      </c>
      <c r="S41" s="122" t="str">
        <f>'ダブルス　女子'!AJ23&amp;"　"&amp;'ダブルス　女子'!AK23</f>
        <v>　</v>
      </c>
      <c r="T41" s="123" t="str">
        <f>IF('ダブルス　女子'!AQ22=0,"",'ダブルス　女子'!AQ22)</f>
        <v/>
      </c>
      <c r="U41" s="124" t="str">
        <f>IF('ダブルス　女子'!AJ24=0,"",'ダブルス　女子'!AJ24)</f>
        <v/>
      </c>
      <c r="V41" s="125" t="str">
        <f>'ダブルス　女子'!AJ22&amp;"　"&amp;'ダブルス　女子'!AK22</f>
        <v>　</v>
      </c>
      <c r="W41" s="126" t="str">
        <f>IF('ダブルス　女子'!AL22=0,"",'ダブルス　女子'!AL22)</f>
        <v/>
      </c>
    </row>
    <row r="42" spans="1:23" ht="21" customHeight="1" thickBot="1">
      <c r="A42" s="127" t="str">
        <f>'ダブルス　女子'!G23&amp;"　"&amp;'ダブルス　女子'!H23</f>
        <v>　</v>
      </c>
      <c r="B42" s="128" t="str">
        <f>IF('ダブルス　女子'!J22=0,"",'ダブルス　女子'!J22)</f>
        <v/>
      </c>
      <c r="C42" s="128" t="str">
        <f>IF('ダブルス　女子'!G24=0,"",'ダブルス　女子'!G24)</f>
        <v/>
      </c>
      <c r="D42" s="129" t="str">
        <f>'ダブルス　女子'!G22&amp;"　"&amp;'ダブルス　女子'!H22</f>
        <v>　</v>
      </c>
      <c r="E42" s="130" t="str">
        <f>IF('ダブルス　女子'!I22=0,"",'ダブルス　女子'!I22)</f>
        <v/>
      </c>
      <c r="G42" s="127" t="str">
        <f>'ダブルス　女子'!R23&amp;"　"&amp;'ダブルス　女子'!S23</f>
        <v>　</v>
      </c>
      <c r="H42" s="128" t="str">
        <f>IF('ダブルス　女子'!U22=0,"",'ダブルス　女子'!U22)</f>
        <v/>
      </c>
      <c r="I42" s="128" t="str">
        <f>IF('ダブルス　女子'!R24=0,"",'ダブルス　女子'!R24)</f>
        <v/>
      </c>
      <c r="J42" s="129" t="str">
        <f>'ダブルス　女子'!R22&amp;"　"&amp;'ダブルス　女子'!S22</f>
        <v>　</v>
      </c>
      <c r="K42" s="130" t="str">
        <f>IF('ダブルス　女子'!T22=0,"",'ダブルス　女子'!T22)</f>
        <v/>
      </c>
      <c r="M42" s="127" t="str">
        <f>'ダブルス　女子'!AC23&amp;"　"&amp;'ダブルス　女子'!AD23</f>
        <v>　</v>
      </c>
      <c r="N42" s="128" t="str">
        <f>IF('ダブルス　女子'!AF22=0,"",'ダブルス　女子'!AF22)</f>
        <v/>
      </c>
      <c r="O42" s="128" t="str">
        <f>IF('ダブルス　女子'!AC24=0,"",'ダブルス　女子'!AC24)</f>
        <v/>
      </c>
      <c r="P42" s="129" t="str">
        <f>'ダブルス　女子'!AC22&amp;"　"&amp;'ダブルス　女子'!AD22</f>
        <v>　</v>
      </c>
      <c r="Q42" s="130" t="str">
        <f>IF('ダブルス　女子'!AE22=0,"",'ダブルス　女子'!AE22)</f>
        <v/>
      </c>
      <c r="S42" s="127" t="str">
        <f>'ダブルス　女子'!AN23&amp;"　"&amp;'ダブルス　女子'!AO23</f>
        <v>　</v>
      </c>
      <c r="T42" s="128" t="str">
        <f>IF('ダブルス　女子'!AQ22=0,"",'ダブルス　女子'!AQ22)</f>
        <v/>
      </c>
      <c r="U42" s="128" t="str">
        <f>IF('ダブルス　女子'!AN24=0,"",'ダブルス　女子'!AN24)</f>
        <v/>
      </c>
      <c r="V42" s="129" t="str">
        <f>'ダブルス　女子'!AN22&amp;"　"&amp;'ダブルス　女子'!AO22</f>
        <v>　</v>
      </c>
      <c r="W42" s="130" t="str">
        <f>IF('ダブルス　女子'!AP22=0,"",'ダブルス　女子'!AP22)</f>
        <v/>
      </c>
    </row>
    <row r="43" spans="1:23" ht="21" customHeight="1">
      <c r="A43" s="122" t="str">
        <f>'ダブルス　女子'!C26&amp;"　"&amp;'ダブルス　女子'!D26</f>
        <v>　</v>
      </c>
      <c r="B43" s="123" t="str">
        <f>IF('ダブルス　女子'!J25=0,"",'ダブルス　女子'!J25)</f>
        <v/>
      </c>
      <c r="C43" s="124" t="str">
        <f>IF('ダブルス　女子'!C27=0,"",'ダブルス　女子'!C27)</f>
        <v/>
      </c>
      <c r="D43" s="125" t="str">
        <f>'ダブルス　女子'!C25&amp;"　"&amp;'ダブルス　女子'!D25</f>
        <v>　</v>
      </c>
      <c r="E43" s="126" t="str">
        <f>IF('ダブルス　女子'!E25=0,"",'ダブルス　女子'!E25)</f>
        <v/>
      </c>
      <c r="G43" s="122" t="str">
        <f>'ダブルス　女子'!N26&amp;"　"&amp;'ダブルス　女子'!O26</f>
        <v>　</v>
      </c>
      <c r="H43" s="123" t="str">
        <f>IF('ダブルス　女子'!U25=0,"",'ダブルス　女子'!U25)</f>
        <v/>
      </c>
      <c r="I43" s="124" t="str">
        <f>IF('ダブルス　女子'!N27=0,"",'ダブルス　女子'!N27)</f>
        <v/>
      </c>
      <c r="J43" s="125" t="str">
        <f>'ダブルス　女子'!N25&amp;"　"&amp;'ダブルス　女子'!O25</f>
        <v>　</v>
      </c>
      <c r="K43" s="126" t="str">
        <f>IF('ダブルス　女子'!P25=0,"",'ダブルス　女子'!P25)</f>
        <v/>
      </c>
      <c r="M43" s="122" t="str">
        <f>'ダブルス　女子'!Y26&amp;"　"&amp;'ダブルス　女子'!Z26</f>
        <v>　</v>
      </c>
      <c r="N43" s="123" t="str">
        <f>IF('ダブルス　女子'!AF25=0,"",'ダブルス　女子'!AF25)</f>
        <v/>
      </c>
      <c r="O43" s="124" t="str">
        <f>IF('ダブルス　女子'!Y27=0,"",'ダブルス　女子'!Y27)</f>
        <v/>
      </c>
      <c r="P43" s="125" t="str">
        <f>'ダブルス　女子'!Y25&amp;"　"&amp;'ダブルス　女子'!Z25</f>
        <v>　</v>
      </c>
      <c r="Q43" s="126" t="str">
        <f>IF('ダブルス　女子'!AA25=0,"",'ダブルス　女子'!AA25)</f>
        <v/>
      </c>
      <c r="S43" s="122" t="str">
        <f>'ダブルス　女子'!AJ26&amp;"　"&amp;'ダブルス　女子'!AK26</f>
        <v>　</v>
      </c>
      <c r="T43" s="123" t="str">
        <f>IF('ダブルス　女子'!AQ25=0,"",'ダブルス　女子'!AQ25)</f>
        <v/>
      </c>
      <c r="U43" s="124" t="str">
        <f>IF('ダブルス　女子'!AJ27=0,"",'ダブルス　女子'!AJ27)</f>
        <v/>
      </c>
      <c r="V43" s="125" t="str">
        <f>'ダブルス　女子'!AJ25&amp;"　"&amp;'ダブルス　女子'!AK25</f>
        <v>　</v>
      </c>
      <c r="W43" s="126" t="str">
        <f>IF('ダブルス　女子'!AL25=0,"",'ダブルス　女子'!AL25)</f>
        <v/>
      </c>
    </row>
    <row r="44" spans="1:23" ht="21" customHeight="1" thickBot="1">
      <c r="A44" s="127" t="str">
        <f>'ダブルス　女子'!G26&amp;"　"&amp;'ダブルス　女子'!H26</f>
        <v>　</v>
      </c>
      <c r="B44" s="128" t="str">
        <f>IF('ダブルス　女子'!J25=0,"",'ダブルス　女子'!J25)</f>
        <v/>
      </c>
      <c r="C44" s="128" t="str">
        <f>IF('ダブルス　女子'!G27=0,"",'ダブルス　女子'!G27)</f>
        <v/>
      </c>
      <c r="D44" s="129" t="str">
        <f>'ダブルス　女子'!G25&amp;"　"&amp;'ダブルス　女子'!H25</f>
        <v>　</v>
      </c>
      <c r="E44" s="130" t="str">
        <f>IF('ダブルス　女子'!I25=0,"",'ダブルス　女子'!I25)</f>
        <v/>
      </c>
      <c r="G44" s="127" t="str">
        <f>'ダブルス　女子'!R26&amp;"　"&amp;'ダブルス　女子'!S26</f>
        <v>　</v>
      </c>
      <c r="H44" s="128" t="str">
        <f>IF('ダブルス　女子'!U25=0,"",'ダブルス　女子'!U25)</f>
        <v/>
      </c>
      <c r="I44" s="128" t="str">
        <f>IF('ダブルス　女子'!R27=0,"",'ダブルス　女子'!R27)</f>
        <v/>
      </c>
      <c r="J44" s="129" t="str">
        <f>'ダブルス　女子'!R25&amp;"　"&amp;'ダブルス　女子'!S25</f>
        <v>　</v>
      </c>
      <c r="K44" s="130" t="str">
        <f>IF('ダブルス　女子'!T25=0,"",'ダブルス　女子'!T25)</f>
        <v/>
      </c>
      <c r="M44" s="127" t="str">
        <f>'ダブルス　女子'!AC26&amp;"　"&amp;'ダブルス　女子'!AD26</f>
        <v>　</v>
      </c>
      <c r="N44" s="128" t="str">
        <f>IF('ダブルス　女子'!AF25=0,"",'ダブルス　女子'!AF25)</f>
        <v/>
      </c>
      <c r="O44" s="128" t="str">
        <f>IF('ダブルス　女子'!AC27=0,"",'ダブルス　女子'!AC27)</f>
        <v/>
      </c>
      <c r="P44" s="129" t="str">
        <f>'ダブルス　女子'!AC25&amp;"　"&amp;'ダブルス　女子'!AD25</f>
        <v>　</v>
      </c>
      <c r="Q44" s="130" t="str">
        <f>IF('ダブルス　女子'!AE25=0,"",'ダブルス　女子'!AE25)</f>
        <v/>
      </c>
      <c r="S44" s="127" t="str">
        <f>'ダブルス　女子'!AN26&amp;"　"&amp;'ダブルス　女子'!AO26</f>
        <v>　</v>
      </c>
      <c r="T44" s="128" t="str">
        <f>IF('ダブルス　女子'!AQ25=0,"",'ダブルス　女子'!AQ25)</f>
        <v/>
      </c>
      <c r="U44" s="128" t="str">
        <f>IF('ダブルス　女子'!AN27=0,"",'ダブルス　女子'!AN27)</f>
        <v/>
      </c>
      <c r="V44" s="129" t="str">
        <f>'ダブルス　女子'!AN25&amp;"　"&amp;'ダブルス　女子'!AO25</f>
        <v>　</v>
      </c>
      <c r="W44" s="130" t="str">
        <f>IF('ダブルス　女子'!AP25=0,"",'ダブルス　女子'!AP25)</f>
        <v/>
      </c>
    </row>
    <row r="45" spans="1:23" ht="21" customHeight="1">
      <c r="A45" s="122" t="str">
        <f>'ダブルス　女子'!C29&amp;"　"&amp;'ダブルス　女子'!D29</f>
        <v>　</v>
      </c>
      <c r="B45" s="123" t="str">
        <f>IF('ダブルス　女子'!J28=0,"",'ダブルス　女子'!J28)</f>
        <v/>
      </c>
      <c r="C45" s="124" t="str">
        <f>IF('ダブルス　女子'!C30=0,"",'ダブルス　女子'!C30)</f>
        <v/>
      </c>
      <c r="D45" s="125" t="str">
        <f>'ダブルス　女子'!C28&amp;"　"&amp;'ダブルス　女子'!D28</f>
        <v>　</v>
      </c>
      <c r="E45" s="126" t="str">
        <f>IF('ダブルス　女子'!E28=0,"",'ダブルス　女子'!E28)</f>
        <v/>
      </c>
      <c r="G45" s="122" t="str">
        <f>'ダブルス　女子'!N29&amp;"　"&amp;'ダブルス　女子'!O29</f>
        <v>　</v>
      </c>
      <c r="H45" s="123" t="str">
        <f>IF('ダブルス　女子'!U28=0,"",'ダブルス　女子'!U28)</f>
        <v/>
      </c>
      <c r="I45" s="124" t="str">
        <f>IF('ダブルス　女子'!N30=0,"",'ダブルス　女子'!N30)</f>
        <v/>
      </c>
      <c r="J45" s="125" t="str">
        <f>'ダブルス　女子'!N28&amp;"　"&amp;'ダブルス　女子'!O28</f>
        <v>　</v>
      </c>
      <c r="K45" s="126" t="str">
        <f>IF('ダブルス　女子'!P28=0,"",'ダブルス　女子'!P28)</f>
        <v/>
      </c>
      <c r="M45" s="122" t="str">
        <f>'ダブルス　女子'!Y29&amp;"　"&amp;'ダブルス　女子'!Z29</f>
        <v>　</v>
      </c>
      <c r="N45" s="123" t="str">
        <f>IF('ダブルス　女子'!AF28=0,"",'ダブルス　女子'!AF28)</f>
        <v/>
      </c>
      <c r="O45" s="124" t="str">
        <f>IF('ダブルス　女子'!Y30=0,"",'ダブルス　女子'!Y30)</f>
        <v/>
      </c>
      <c r="P45" s="125" t="str">
        <f>'ダブルス　女子'!Y28&amp;"　"&amp;'ダブルス　女子'!Z28</f>
        <v>　</v>
      </c>
      <c r="Q45" s="126" t="str">
        <f>IF('ダブルス　女子'!AA28=0,"",'ダブルス　女子'!AA28)</f>
        <v/>
      </c>
      <c r="S45" s="122" t="str">
        <f>'ダブルス　女子'!AJ29&amp;"　"&amp;'ダブルス　女子'!AK29</f>
        <v>　</v>
      </c>
      <c r="T45" s="123" t="str">
        <f>IF('ダブルス　女子'!AQ28=0,"",'ダブルス　女子'!AQ28)</f>
        <v/>
      </c>
      <c r="U45" s="124" t="str">
        <f>IF('ダブルス　女子'!AJ30=0,"",'ダブルス　女子'!AJ30)</f>
        <v/>
      </c>
      <c r="V45" s="125" t="str">
        <f>'ダブルス　女子'!AJ28&amp;"　"&amp;'ダブルス　女子'!AK28</f>
        <v>　</v>
      </c>
      <c r="W45" s="126" t="str">
        <f>IF('ダブルス　女子'!AL28=0,"",'ダブルス　女子'!AL28)</f>
        <v/>
      </c>
    </row>
    <row r="46" spans="1:23" ht="21" customHeight="1" thickBot="1">
      <c r="A46" s="127" t="str">
        <f>'ダブルス　女子'!G29&amp;"　"&amp;'ダブルス　女子'!H29</f>
        <v>　</v>
      </c>
      <c r="B46" s="128" t="str">
        <f>IF('ダブルス　女子'!J28=0,"",'ダブルス　女子'!J28)</f>
        <v/>
      </c>
      <c r="C46" s="128" t="str">
        <f>IF('ダブルス　女子'!G30=0,"",'ダブルス　女子'!G30)</f>
        <v/>
      </c>
      <c r="D46" s="129" t="str">
        <f>'ダブルス　女子'!G28&amp;"　"&amp;'ダブルス　女子'!H28</f>
        <v>　</v>
      </c>
      <c r="E46" s="130" t="str">
        <f>IF('ダブルス　女子'!I28=0,"",'ダブルス　女子'!I28)</f>
        <v/>
      </c>
      <c r="G46" s="127" t="str">
        <f>'ダブルス　女子'!R29&amp;"　"&amp;'ダブルス　女子'!S29</f>
        <v>　</v>
      </c>
      <c r="H46" s="128" t="str">
        <f>IF('ダブルス　女子'!U28=0,"",'ダブルス　女子'!U28)</f>
        <v/>
      </c>
      <c r="I46" s="128" t="str">
        <f>IF('ダブルス　女子'!R30=0,"",'ダブルス　女子'!R30)</f>
        <v/>
      </c>
      <c r="J46" s="129" t="str">
        <f>'ダブルス　女子'!R28&amp;"　"&amp;'ダブルス　女子'!S28</f>
        <v>　</v>
      </c>
      <c r="K46" s="130" t="str">
        <f>IF('ダブルス　女子'!T28=0,"",'ダブルス　女子'!T28)</f>
        <v/>
      </c>
      <c r="M46" s="127" t="str">
        <f>'ダブルス　女子'!AC29&amp;"　"&amp;'ダブルス　女子'!AD29</f>
        <v>　</v>
      </c>
      <c r="N46" s="128" t="str">
        <f>IF('ダブルス　女子'!AF28=0,"",'ダブルス　女子'!AF28)</f>
        <v/>
      </c>
      <c r="O46" s="128" t="str">
        <f>IF('ダブルス　女子'!AC30=0,"",'ダブルス　女子'!AC30)</f>
        <v/>
      </c>
      <c r="P46" s="129" t="str">
        <f>'ダブルス　女子'!AC28&amp;"　"&amp;'ダブルス　女子'!AD28</f>
        <v>　</v>
      </c>
      <c r="Q46" s="130" t="str">
        <f>IF('ダブルス　女子'!AE28=0,"",'ダブルス　女子'!AE28)</f>
        <v/>
      </c>
      <c r="S46" s="127" t="str">
        <f>'ダブルス　女子'!AN29&amp;"　"&amp;'ダブルス　女子'!AO29</f>
        <v>　</v>
      </c>
      <c r="T46" s="128" t="str">
        <f>IF('ダブルス　女子'!AQ28=0,"",'ダブルス　女子'!AQ28)</f>
        <v/>
      </c>
      <c r="U46" s="128" t="str">
        <f>IF('ダブルス　女子'!AN30=0,"",'ダブルス　女子'!AN30)</f>
        <v/>
      </c>
      <c r="V46" s="129" t="str">
        <f>'ダブルス　女子'!AN28&amp;"　"&amp;'ダブルス　女子'!AO28</f>
        <v>　</v>
      </c>
      <c r="W46" s="130" t="str">
        <f>IF('ダブルス　女子'!AP28=0,"",'ダブルス　女子'!AP28)</f>
        <v/>
      </c>
    </row>
    <row r="47" spans="1:23" ht="21" customHeight="1">
      <c r="A47" s="122" t="str">
        <f>'ダブルス　女子'!C32&amp;"　"&amp;'ダブルス　女子'!D32</f>
        <v>　</v>
      </c>
      <c r="B47" s="123" t="str">
        <f>IF('ダブルス　女子'!J31=0,"",'ダブルス　女子'!J31)</f>
        <v/>
      </c>
      <c r="C47" s="124" t="str">
        <f>IF('ダブルス　女子'!C33=0,"",'ダブルス　女子'!C33)</f>
        <v/>
      </c>
      <c r="D47" s="125" t="str">
        <f>'ダブルス　女子'!C31&amp;"　"&amp;'ダブルス　女子'!D31</f>
        <v>　</v>
      </c>
      <c r="E47" s="126" t="str">
        <f>IF('ダブルス　女子'!E31=0,"",'ダブルス　女子'!E31)</f>
        <v/>
      </c>
      <c r="G47" s="122" t="str">
        <f>'ダブルス　女子'!N32&amp;"　"&amp;'ダブルス　女子'!O32</f>
        <v>　</v>
      </c>
      <c r="H47" s="123" t="str">
        <f>IF('ダブルス　女子'!U31=0,"",'ダブルス　女子'!U31)</f>
        <v/>
      </c>
      <c r="I47" s="124" t="str">
        <f>IF('ダブルス　女子'!N33=0,"",'ダブルス　女子'!N33)</f>
        <v/>
      </c>
      <c r="J47" s="125" t="str">
        <f>'ダブルス　女子'!N31&amp;"　"&amp;'ダブルス　女子'!O31</f>
        <v>　</v>
      </c>
      <c r="K47" s="126" t="str">
        <f>IF('ダブルス　女子'!P31=0,"",'ダブルス　女子'!P31)</f>
        <v/>
      </c>
      <c r="M47" s="122" t="str">
        <f>'ダブルス　女子'!Y32&amp;"　"&amp;'ダブルス　女子'!Z32</f>
        <v>　</v>
      </c>
      <c r="N47" s="123" t="str">
        <f>IF('ダブルス　女子'!AF31=0,"",'ダブルス　女子'!AF31)</f>
        <v/>
      </c>
      <c r="O47" s="124" t="str">
        <f>IF('ダブルス　女子'!Y33=0,"",'ダブルス　女子'!Y33)</f>
        <v/>
      </c>
      <c r="P47" s="125" t="str">
        <f>'ダブルス　女子'!Y31&amp;"　"&amp;'ダブルス　女子'!Z31</f>
        <v>　</v>
      </c>
      <c r="Q47" s="126" t="str">
        <f>IF('ダブルス　女子'!AA31=0,"",'ダブルス　女子'!AA31)</f>
        <v/>
      </c>
      <c r="S47" s="122" t="str">
        <f>'ダブルス　女子'!AJ32&amp;"　"&amp;'ダブルス　女子'!AK32</f>
        <v>　</v>
      </c>
      <c r="T47" s="123" t="str">
        <f>IF('ダブルス　女子'!AQ31=0,"",'ダブルス　女子'!AQ31)</f>
        <v/>
      </c>
      <c r="U47" s="124" t="str">
        <f>IF('ダブルス　女子'!AJ33=0,"",'ダブルス　女子'!AJ33)</f>
        <v/>
      </c>
      <c r="V47" s="125" t="str">
        <f>'ダブルス　女子'!AJ31&amp;"　"&amp;'ダブルス　女子'!AK31</f>
        <v>　</v>
      </c>
      <c r="W47" s="126" t="str">
        <f>IF('ダブルス　女子'!AL31=0,"",'ダブルス　女子'!AL31)</f>
        <v/>
      </c>
    </row>
    <row r="48" spans="1:23" ht="21" customHeight="1" thickBot="1">
      <c r="A48" s="127" t="str">
        <f>'ダブルス　女子'!G32&amp;"　"&amp;'ダブルス　女子'!H32</f>
        <v>　</v>
      </c>
      <c r="B48" s="128" t="str">
        <f>IF('ダブルス　女子'!J31=0,"",'ダブルス　女子'!J31)</f>
        <v/>
      </c>
      <c r="C48" s="128" t="str">
        <f>IF('ダブルス　女子'!G33=0,"",'ダブルス　女子'!G33)</f>
        <v/>
      </c>
      <c r="D48" s="129" t="str">
        <f>'ダブルス　女子'!G31&amp;"　"&amp;'ダブルス　女子'!H31</f>
        <v>　</v>
      </c>
      <c r="E48" s="130" t="str">
        <f>IF('ダブルス　女子'!I31=0,"",'ダブルス　女子'!I31)</f>
        <v/>
      </c>
      <c r="G48" s="127" t="str">
        <f>'ダブルス　女子'!R32&amp;"　"&amp;'ダブルス　女子'!S32</f>
        <v>　</v>
      </c>
      <c r="H48" s="128" t="str">
        <f>IF('ダブルス　女子'!U31=0,"",'ダブルス　女子'!U31)</f>
        <v/>
      </c>
      <c r="I48" s="128" t="str">
        <f>IF('ダブルス　女子'!R33=0,"",'ダブルス　女子'!R33)</f>
        <v/>
      </c>
      <c r="J48" s="129" t="str">
        <f>'ダブルス　女子'!R31&amp;"　"&amp;'ダブルス　女子'!S31</f>
        <v>　</v>
      </c>
      <c r="K48" s="130" t="str">
        <f>IF('ダブルス　女子'!T31=0,"",'ダブルス　女子'!T31)</f>
        <v/>
      </c>
      <c r="M48" s="127" t="str">
        <f>'ダブルス　女子'!AC32&amp;"　"&amp;'ダブルス　女子'!AD32</f>
        <v>　</v>
      </c>
      <c r="N48" s="128" t="str">
        <f>IF('ダブルス　女子'!AF31=0,"",'ダブルス　女子'!AF31)</f>
        <v/>
      </c>
      <c r="O48" s="128" t="str">
        <f>IF('ダブルス　女子'!AC33=0,"",'ダブルス　女子'!AC33)</f>
        <v/>
      </c>
      <c r="P48" s="129" t="str">
        <f>'ダブルス　女子'!AC31&amp;"　"&amp;'ダブルス　女子'!AD31</f>
        <v>　</v>
      </c>
      <c r="Q48" s="130" t="str">
        <f>IF('ダブルス　女子'!AE31=0,"",'ダブルス　女子'!AE31)</f>
        <v/>
      </c>
      <c r="S48" s="127" t="str">
        <f>'ダブルス　女子'!AN32&amp;"　"&amp;'ダブルス　女子'!AO32</f>
        <v>　</v>
      </c>
      <c r="T48" s="128" t="str">
        <f>IF('ダブルス　女子'!AQ31=0,"",'ダブルス　女子'!AQ31)</f>
        <v/>
      </c>
      <c r="U48" s="128" t="str">
        <f>IF('ダブルス　女子'!AN33=0,"",'ダブルス　女子'!AN33)</f>
        <v/>
      </c>
      <c r="V48" s="129" t="str">
        <f>'ダブルス　女子'!AN31&amp;"　"&amp;'ダブルス　女子'!AO31</f>
        <v>　</v>
      </c>
      <c r="W48" s="130" t="str">
        <f>IF('ダブルス　女子'!AP31=0,"",'ダブルス　女子'!AP31)</f>
        <v/>
      </c>
    </row>
    <row r="49" spans="1:23" ht="21" customHeight="1">
      <c r="A49" s="122" t="str">
        <f>'ダブルス　女子'!C35&amp;"　"&amp;'ダブルス　女子'!D35</f>
        <v>　</v>
      </c>
      <c r="B49" s="123" t="str">
        <f>IF('ダブルス　女子'!J34=0,"",'ダブルス　女子'!J34)</f>
        <v/>
      </c>
      <c r="C49" s="124" t="str">
        <f>IF('ダブルス　女子'!C36=0,"",'ダブルス　女子'!C36)</f>
        <v/>
      </c>
      <c r="D49" s="125" t="str">
        <f>'ダブルス　女子'!C34&amp;"　"&amp;'ダブルス　女子'!D34</f>
        <v>　</v>
      </c>
      <c r="E49" s="126" t="str">
        <f>IF('ダブルス　女子'!E34=0,"",'ダブルス　女子'!E34)</f>
        <v/>
      </c>
      <c r="G49" s="122" t="str">
        <f>'ダブルス　女子'!N35&amp;"　"&amp;'ダブルス　女子'!O35</f>
        <v>　</v>
      </c>
      <c r="H49" s="123" t="str">
        <f>IF('ダブルス　女子'!U34=0,"",'ダブルス　女子'!U34)</f>
        <v/>
      </c>
      <c r="I49" s="124" t="str">
        <f>IF('ダブルス　女子'!N36=0,"",'ダブルス　女子'!N36)</f>
        <v/>
      </c>
      <c r="J49" s="125" t="str">
        <f>'ダブルス　女子'!N34&amp;"　"&amp;'ダブルス　女子'!O34</f>
        <v>　</v>
      </c>
      <c r="K49" s="126" t="str">
        <f>IF('ダブルス　女子'!P34=0,"",'ダブルス　女子'!P34)</f>
        <v/>
      </c>
      <c r="M49" s="122" t="str">
        <f>'ダブルス　女子'!Y35&amp;"　"&amp;'ダブルス　女子'!Z35</f>
        <v>　</v>
      </c>
      <c r="N49" s="123" t="str">
        <f>IF('ダブルス　女子'!AF34=0,"",'ダブルス　女子'!AF34)</f>
        <v/>
      </c>
      <c r="O49" s="124" t="str">
        <f>IF('ダブルス　女子'!Y36=0,"",'ダブルス　女子'!Y36)</f>
        <v/>
      </c>
      <c r="P49" s="125" t="str">
        <f>'ダブルス　女子'!Y34&amp;"　"&amp;'ダブルス　女子'!Z34</f>
        <v>　</v>
      </c>
      <c r="Q49" s="126" t="str">
        <f>IF('ダブルス　女子'!AA34=0,"",'ダブルス　女子'!AA34)</f>
        <v/>
      </c>
      <c r="S49" s="122" t="str">
        <f>'ダブルス　女子'!AJ35&amp;"　"&amp;'ダブルス　女子'!AK35</f>
        <v>　</v>
      </c>
      <c r="T49" s="123" t="str">
        <f>IF('ダブルス　女子'!AQ34=0,"",'ダブルス　女子'!AQ34)</f>
        <v/>
      </c>
      <c r="U49" s="124" t="str">
        <f>IF('ダブルス　女子'!AJ36=0,"",'ダブルス　女子'!AJ36)</f>
        <v/>
      </c>
      <c r="V49" s="125" t="str">
        <f>'ダブルス　女子'!AJ34&amp;"　"&amp;'ダブルス　女子'!AK34</f>
        <v>　</v>
      </c>
      <c r="W49" s="126" t="str">
        <f>IF('ダブルス　女子'!AL34=0,"",'ダブルス　女子'!AL34)</f>
        <v/>
      </c>
    </row>
    <row r="50" spans="1:23" ht="21" customHeight="1" thickBot="1">
      <c r="A50" s="131" t="str">
        <f>'ダブルス　女子'!G35&amp;"　"&amp;'ダブルス　女子'!H35</f>
        <v>　</v>
      </c>
      <c r="B50" s="132" t="str">
        <f>IF('ダブルス　女子'!J34=0,"",'ダブルス　女子'!J34)</f>
        <v/>
      </c>
      <c r="C50" s="132" t="str">
        <f>IF('ダブルス　女子'!G36=0,"",'ダブルス　女子'!G36)</f>
        <v/>
      </c>
      <c r="D50" s="133" t="str">
        <f>'ダブルス　女子'!G34&amp;"　"&amp;'ダブルス　女子'!H34</f>
        <v>　</v>
      </c>
      <c r="E50" s="134" t="str">
        <f>IF('ダブルス　女子'!I34=0,"",'ダブルス　女子'!I34)</f>
        <v/>
      </c>
      <c r="G50" s="131" t="str">
        <f>'ダブルス　女子'!R35&amp;"　"&amp;'ダブルス　女子'!S35</f>
        <v>　</v>
      </c>
      <c r="H50" s="132" t="str">
        <f>IF('ダブルス　女子'!U34=0,"",'ダブルス　女子'!U34)</f>
        <v/>
      </c>
      <c r="I50" s="132" t="str">
        <f>IF('ダブルス　女子'!R36=0,"",'ダブルス　女子'!R36)</f>
        <v/>
      </c>
      <c r="J50" s="133" t="str">
        <f>'ダブルス　女子'!R34&amp;"　"&amp;'ダブルス　女子'!S34</f>
        <v>　</v>
      </c>
      <c r="K50" s="134" t="str">
        <f>IF('ダブルス　女子'!T34=0,"",'ダブルス　女子'!T34)</f>
        <v/>
      </c>
      <c r="M50" s="131" t="str">
        <f>'ダブルス　女子'!AC35&amp;"　"&amp;'ダブルス　女子'!AD35</f>
        <v>　</v>
      </c>
      <c r="N50" s="132" t="str">
        <f>IF('ダブルス　女子'!AF34=0,"",'ダブルス　女子'!AF34)</f>
        <v/>
      </c>
      <c r="O50" s="132" t="str">
        <f>IF('ダブルス　女子'!AC36=0,"",'ダブルス　女子'!AC36)</f>
        <v/>
      </c>
      <c r="P50" s="133" t="str">
        <f>'ダブルス　女子'!AC34&amp;"　"&amp;'ダブルス　女子'!AD34</f>
        <v>　</v>
      </c>
      <c r="Q50" s="134" t="str">
        <f>IF('ダブルス　女子'!AE34=0,"",'ダブルス　女子'!AE34)</f>
        <v/>
      </c>
      <c r="S50" s="131" t="str">
        <f>'ダブルス　女子'!AN35&amp;"　"&amp;'ダブルス　女子'!AO35</f>
        <v>　</v>
      </c>
      <c r="T50" s="132" t="str">
        <f>IF('ダブルス　女子'!AQ34=0,"",'ダブルス　女子'!AQ34)</f>
        <v/>
      </c>
      <c r="U50" s="132" t="str">
        <f>IF('ダブルス　女子'!AN36=0,"",'ダブルス　女子'!AN36)</f>
        <v/>
      </c>
      <c r="V50" s="133" t="str">
        <f>'ダブルス　女子'!AN34&amp;"　"&amp;'ダブルス　女子'!AO34</f>
        <v>　</v>
      </c>
      <c r="W50" s="134" t="str">
        <f>IF('ダブルス　女子'!AP34=0,"",'ダブルス　女子'!AP34)</f>
        <v/>
      </c>
    </row>
    <row r="51" spans="1:23" ht="21" customHeight="1">
      <c r="A51" s="118" ph="1"/>
      <c r="D51" s="118" ph="1"/>
      <c r="G51" s="118" ph="1"/>
      <c r="J51" s="118" ph="1"/>
      <c r="M51" s="118" ph="1"/>
      <c r="P51" s="118" ph="1"/>
      <c r="S51" s="118" ph="1"/>
      <c r="V51" s="118" ph="1"/>
    </row>
    <row r="52" spans="1:23" ht="21" customHeight="1">
      <c r="A52" s="118" ph="1"/>
      <c r="G52" s="118" ph="1"/>
      <c r="M52" s="118" ph="1"/>
      <c r="S52" s="118" ph="1"/>
    </row>
    <row r="53" spans="1:23" ht="21" customHeight="1"/>
    <row r="54" spans="1:23" ht="21" customHeight="1"/>
    <row r="55" spans="1:23" ht="21" customHeight="1"/>
    <row r="56" spans="1:23" ht="21" customHeight="1"/>
    <row r="57" spans="1:23" ht="21" customHeight="1"/>
    <row r="58" spans="1:23" ht="21" customHeight="1"/>
    <row r="59" spans="1:23" ht="21" customHeight="1"/>
    <row r="60" spans="1:23" ht="21" customHeight="1"/>
    <row r="61" spans="1:23" ht="21" customHeight="1"/>
    <row r="62" spans="1:23" ht="21" customHeight="1"/>
    <row r="63" spans="1:23" ht="21" customHeight="1"/>
    <row r="64" spans="1:23"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sheetData>
  <sheetProtection sheet="1" objects="1" scenarios="1"/>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6"/>
  <sheetViews>
    <sheetView workbookViewId="0">
      <selection activeCell="B1" sqref="B1"/>
    </sheetView>
  </sheetViews>
  <sheetFormatPr defaultRowHeight="13.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customWidth="1"/>
    <col min="19" max="19" width="12.5" customWidth="1"/>
    <col min="21" max="21" width="12.5" customWidth="1"/>
    <col min="22" max="22" width="15.375" customWidth="1"/>
    <col min="23" max="23" width="6.875" customWidth="1"/>
    <col min="24" max="24" width="3.625" customWidth="1"/>
  </cols>
  <sheetData>
    <row r="1" spans="1:23" s="56" customFormat="1" ht="14.25" thickBot="1">
      <c r="A1" s="56" t="s">
        <v>291</v>
      </c>
      <c r="G1" s="56" t="s">
        <v>285</v>
      </c>
      <c r="M1" s="56" t="s">
        <v>292</v>
      </c>
      <c r="S1" s="56" t="s">
        <v>293</v>
      </c>
    </row>
    <row r="2" spans="1:23" s="56" customFormat="1" ht="14.25" thickBot="1">
      <c r="A2" s="135" t="s">
        <v>272</v>
      </c>
      <c r="B2" s="136" t="s">
        <v>273</v>
      </c>
      <c r="C2" s="136" t="s">
        <v>274</v>
      </c>
      <c r="D2" s="136" t="s">
        <v>287</v>
      </c>
      <c r="E2" s="137" t="s">
        <v>276</v>
      </c>
      <c r="G2" s="135" t="s">
        <v>272</v>
      </c>
      <c r="H2" s="136" t="s">
        <v>273</v>
      </c>
      <c r="I2" s="136" t="s">
        <v>274</v>
      </c>
      <c r="J2" s="136" t="s">
        <v>286</v>
      </c>
      <c r="K2" s="137" t="s">
        <v>276</v>
      </c>
      <c r="M2" s="135" t="s">
        <v>272</v>
      </c>
      <c r="N2" s="136" t="s">
        <v>273</v>
      </c>
      <c r="O2" s="136" t="s">
        <v>274</v>
      </c>
      <c r="P2" s="136" t="s">
        <v>286</v>
      </c>
      <c r="Q2" s="137" t="s">
        <v>276</v>
      </c>
      <c r="S2" s="135" t="s">
        <v>272</v>
      </c>
      <c r="T2" s="136" t="s">
        <v>273</v>
      </c>
      <c r="U2" s="136" t="s">
        <v>274</v>
      </c>
      <c r="V2" s="136" t="s">
        <v>286</v>
      </c>
      <c r="W2" s="137" t="s">
        <v>276</v>
      </c>
    </row>
    <row r="3" spans="1:23" s="56" customFormat="1">
      <c r="A3" s="168" t="str">
        <f>'シングルス　男子'!E7&amp;"　"&amp;'シングルス　男子'!F7</f>
        <v>　</v>
      </c>
      <c r="B3" s="116">
        <f>'シングルス　男子'!G7</f>
        <v>0</v>
      </c>
      <c r="C3" s="116">
        <f>'シングルス　男子'!G6</f>
        <v>0</v>
      </c>
      <c r="D3" s="116" t="str">
        <f>'シングルス　男子'!E6&amp;"　"&amp;'シングルス　男子'!F6</f>
        <v>　</v>
      </c>
      <c r="E3" s="169">
        <f>'シングルス　男子'!C6</f>
        <v>6</v>
      </c>
      <c r="G3" s="168" t="str">
        <f>'シングルス　男子'!M7&amp;"　"&amp;'シングルス　男子'!N7</f>
        <v>　</v>
      </c>
      <c r="H3" s="116">
        <f>'シングルス　男子'!O7</f>
        <v>0</v>
      </c>
      <c r="I3" s="116">
        <f>'シングルス　男子'!O6</f>
        <v>0</v>
      </c>
      <c r="J3" s="116" t="str">
        <f>'シングルス　男子'!M6&amp;"　"&amp;'シングルス　男子'!N6</f>
        <v>　</v>
      </c>
      <c r="K3" s="169">
        <f>'シングルス　男子'!K6</f>
        <v>5</v>
      </c>
      <c r="M3" s="168" t="str">
        <f>'シングルス　男子'!U7&amp;"　"&amp;'シングルス　男子'!V7</f>
        <v>　</v>
      </c>
      <c r="N3" s="116">
        <f>'シングルス　男子'!W7</f>
        <v>0</v>
      </c>
      <c r="O3" s="116">
        <f>'シングルス　男子'!W6</f>
        <v>0</v>
      </c>
      <c r="P3" s="116" t="str">
        <f>'シングルス　男子'!U6&amp;"　"&amp;'シングルス　男子'!V6</f>
        <v>　</v>
      </c>
      <c r="Q3" s="169">
        <f>'シングルス　男子'!S6</f>
        <v>4</v>
      </c>
      <c r="S3" s="168" t="str">
        <f>'シングルス　男子'!AC7&amp;"　"&amp;'シングルス　男子'!AD7</f>
        <v>　</v>
      </c>
      <c r="T3" s="116">
        <f>'シングルス　男子'!AE7</f>
        <v>0</v>
      </c>
      <c r="U3" s="116">
        <f>'シングルス　男子'!AE6</f>
        <v>0</v>
      </c>
      <c r="V3" s="116" t="str">
        <f>'シングルス　男子'!AC6&amp;"　"&amp;'シングルス　男子'!AD6</f>
        <v>　</v>
      </c>
      <c r="W3" s="169">
        <f>'シングルス　男子'!AA6</f>
        <v>3</v>
      </c>
    </row>
    <row r="4" spans="1:23" s="56" customFormat="1">
      <c r="A4" s="170" t="str">
        <f>'シングルス　男子'!E9&amp;"　"&amp;'シングルス　男子'!F9</f>
        <v>　</v>
      </c>
      <c r="B4" s="171">
        <f>'シングルス　男子'!G9</f>
        <v>0</v>
      </c>
      <c r="C4" s="171">
        <f>'シングルス　男子'!G8</f>
        <v>0</v>
      </c>
      <c r="D4" s="171" t="str">
        <f>'シングルス　男子'!E8&amp;"　"&amp;'シングルス　男子'!F8</f>
        <v>　</v>
      </c>
      <c r="E4" s="172">
        <f>'シングルス　男子'!C8</f>
        <v>6</v>
      </c>
      <c r="G4" s="170" t="str">
        <f>'シングルス　男子'!M9&amp;"　"&amp;'シングルス　男子'!N9</f>
        <v>　</v>
      </c>
      <c r="H4" s="171">
        <f>'シングルス　男子'!O9</f>
        <v>0</v>
      </c>
      <c r="I4" s="171">
        <f>'シングルス　男子'!O8</f>
        <v>0</v>
      </c>
      <c r="J4" s="171" t="str">
        <f>'シングルス　男子'!M8&amp;"　"&amp;'シングルス　男子'!N8</f>
        <v>　</v>
      </c>
      <c r="K4" s="172">
        <f>'シングルス　男子'!K8</f>
        <v>5</v>
      </c>
      <c r="M4" s="170" t="str">
        <f>'シングルス　男子'!U9&amp;"　"&amp;'シングルス　男子'!V9</f>
        <v>　</v>
      </c>
      <c r="N4" s="171">
        <f>'シングルス　男子'!W9</f>
        <v>0</v>
      </c>
      <c r="O4" s="171">
        <f>'シングルス　男子'!W8</f>
        <v>0</v>
      </c>
      <c r="P4" s="171" t="str">
        <f>'シングルス　男子'!U8&amp;"　"&amp;'シングルス　男子'!V8</f>
        <v>　</v>
      </c>
      <c r="Q4" s="172">
        <f>'シングルス　男子'!S8</f>
        <v>4</v>
      </c>
      <c r="S4" s="170" t="str">
        <f>'シングルス　男子'!AC9&amp;"　"&amp;'シングルス　男子'!AD9</f>
        <v>　</v>
      </c>
      <c r="T4" s="171">
        <f>'シングルス　男子'!AE9</f>
        <v>0</v>
      </c>
      <c r="U4" s="171">
        <f>'シングルス　男子'!AE8</f>
        <v>0</v>
      </c>
      <c r="V4" s="171" t="str">
        <f>'シングルス　男子'!AC8&amp;"　"&amp;'シングルス　男子'!AD8</f>
        <v>　</v>
      </c>
      <c r="W4" s="172">
        <f>'シングルス　男子'!AA8</f>
        <v>3</v>
      </c>
    </row>
    <row r="5" spans="1:23" s="56" customFormat="1">
      <c r="A5" s="170" t="str">
        <f>'シングルス　男子'!E11&amp;"　"&amp;'シングルス　男子'!F11</f>
        <v>　</v>
      </c>
      <c r="B5" s="171">
        <f>'シングルス　男子'!G11</f>
        <v>0</v>
      </c>
      <c r="C5" s="171">
        <f>'シングルス　男子'!G10</f>
        <v>0</v>
      </c>
      <c r="D5" s="171" t="str">
        <f>'シングルス　男子'!E10&amp;"　"&amp;'シングルス　男子'!F10</f>
        <v>　</v>
      </c>
      <c r="E5" s="172">
        <f>'シングルス　男子'!C10</f>
        <v>6</v>
      </c>
      <c r="G5" s="170" t="str">
        <f>'シングルス　男子'!M11&amp;"　"&amp;'シングルス　男子'!N11</f>
        <v>　</v>
      </c>
      <c r="H5" s="171">
        <f>'シングルス　男子'!O11</f>
        <v>0</v>
      </c>
      <c r="I5" s="171">
        <f>'シングルス　男子'!O10</f>
        <v>0</v>
      </c>
      <c r="J5" s="171" t="str">
        <f>'シングルス　男子'!M10&amp;"　"&amp;'シングルス　男子'!N10</f>
        <v>　</v>
      </c>
      <c r="K5" s="172">
        <f>'シングルス　男子'!K10</f>
        <v>5</v>
      </c>
      <c r="M5" s="170" t="str">
        <f>'シングルス　男子'!U11&amp;"　"&amp;'シングルス　男子'!V11</f>
        <v>　</v>
      </c>
      <c r="N5" s="171">
        <f>'シングルス　男子'!W11</f>
        <v>0</v>
      </c>
      <c r="O5" s="171">
        <f>'シングルス　男子'!W10</f>
        <v>0</v>
      </c>
      <c r="P5" s="171" t="str">
        <f>'シングルス　男子'!U10&amp;"　"&amp;'シングルス　男子'!V10</f>
        <v>　</v>
      </c>
      <c r="Q5" s="172">
        <f>'シングルス　男子'!S10</f>
        <v>4</v>
      </c>
      <c r="S5" s="170" t="str">
        <f>'シングルス　男子'!AC11&amp;"　"&amp;'シングルス　男子'!AD11</f>
        <v>　</v>
      </c>
      <c r="T5" s="171">
        <f>'シングルス　男子'!AE11</f>
        <v>0</v>
      </c>
      <c r="U5" s="171">
        <f>'シングルス　男子'!AE10</f>
        <v>0</v>
      </c>
      <c r="V5" s="171" t="str">
        <f>'シングルス　男子'!AC10&amp;"　"&amp;'シングルス　男子'!AD10</f>
        <v>　</v>
      </c>
      <c r="W5" s="172">
        <f>'シングルス　男子'!AA10</f>
        <v>3</v>
      </c>
    </row>
    <row r="6" spans="1:23" s="56" customFormat="1">
      <c r="A6" s="170" t="str">
        <f>'シングルス　男子'!E13&amp;"　"&amp;'シングルス　男子'!F13</f>
        <v>　</v>
      </c>
      <c r="B6" s="171">
        <f>'シングルス　男子'!G13</f>
        <v>0</v>
      </c>
      <c r="C6" s="171">
        <f>'シングルス　男子'!G12</f>
        <v>0</v>
      </c>
      <c r="D6" s="171" t="str">
        <f>'シングルス　男子'!E12&amp;"　"&amp;'シングルス　男子'!F12</f>
        <v>　</v>
      </c>
      <c r="E6" s="172">
        <f>'シングルス　男子'!C12</f>
        <v>6</v>
      </c>
      <c r="G6" s="170" t="str">
        <f>'シングルス　男子'!M13&amp;"　"&amp;'シングルス　男子'!N13</f>
        <v>　</v>
      </c>
      <c r="H6" s="171">
        <f>'シングルス　男子'!O13</f>
        <v>0</v>
      </c>
      <c r="I6" s="171">
        <f>'シングルス　男子'!O12</f>
        <v>0</v>
      </c>
      <c r="J6" s="171" t="str">
        <f>'シングルス　男子'!M12&amp;"　"&amp;'シングルス　男子'!N12</f>
        <v>　</v>
      </c>
      <c r="K6" s="172">
        <f>'シングルス　男子'!K12</f>
        <v>5</v>
      </c>
      <c r="M6" s="170" t="str">
        <f>'シングルス　男子'!U13&amp;"　"&amp;'シングルス　男子'!V13</f>
        <v>　</v>
      </c>
      <c r="N6" s="171">
        <f>'シングルス　男子'!W13</f>
        <v>0</v>
      </c>
      <c r="O6" s="171">
        <f>'シングルス　男子'!W12</f>
        <v>0</v>
      </c>
      <c r="P6" s="171" t="str">
        <f>'シングルス　男子'!U12&amp;"　"&amp;'シングルス　男子'!V12</f>
        <v>　</v>
      </c>
      <c r="Q6" s="172">
        <f>'シングルス　男子'!S12</f>
        <v>4</v>
      </c>
      <c r="S6" s="170" t="str">
        <f>'シングルス　男子'!AC13&amp;"　"&amp;'シングルス　男子'!AD13</f>
        <v>　</v>
      </c>
      <c r="T6" s="171">
        <f>'シングルス　男子'!AE13</f>
        <v>0</v>
      </c>
      <c r="U6" s="171">
        <f>'シングルス　男子'!AE12</f>
        <v>0</v>
      </c>
      <c r="V6" s="171" t="str">
        <f>'シングルス　男子'!AC12&amp;"　"&amp;'シングルス　男子'!AD12</f>
        <v>　</v>
      </c>
      <c r="W6" s="172">
        <f>'シングルス　男子'!AA12</f>
        <v>3</v>
      </c>
    </row>
    <row r="7" spans="1:23" s="56" customFormat="1">
      <c r="A7" s="170" t="str">
        <f>'シングルス　男子'!E15&amp;"　"&amp;'シングルス　男子'!F15</f>
        <v>　</v>
      </c>
      <c r="B7" s="171">
        <f>'シングルス　男子'!G15</f>
        <v>0</v>
      </c>
      <c r="C7" s="171">
        <f>'シングルス　男子'!G14</f>
        <v>0</v>
      </c>
      <c r="D7" s="171" t="str">
        <f>'シングルス　男子'!E14&amp;"　"&amp;'シングルス　男子'!F14</f>
        <v>　</v>
      </c>
      <c r="E7" s="172">
        <f>'シングルス　男子'!C14</f>
        <v>6</v>
      </c>
      <c r="G7" s="170" t="str">
        <f>'シングルス　男子'!M15&amp;"　"&amp;'シングルス　男子'!N15</f>
        <v>　</v>
      </c>
      <c r="H7" s="171">
        <f>'シングルス　男子'!O15</f>
        <v>0</v>
      </c>
      <c r="I7" s="171">
        <f>'シングルス　男子'!O14</f>
        <v>0</v>
      </c>
      <c r="J7" s="171" t="str">
        <f>'シングルス　男子'!M14&amp;"　"&amp;'シングルス　男子'!N14</f>
        <v>　</v>
      </c>
      <c r="K7" s="172">
        <f>'シングルス　男子'!K14</f>
        <v>5</v>
      </c>
      <c r="M7" s="170" t="str">
        <f>'シングルス　男子'!U15&amp;"　"&amp;'シングルス　男子'!V15</f>
        <v>　</v>
      </c>
      <c r="N7" s="171">
        <f>'シングルス　男子'!W15</f>
        <v>0</v>
      </c>
      <c r="O7" s="171">
        <f>'シングルス　男子'!W14</f>
        <v>0</v>
      </c>
      <c r="P7" s="171" t="str">
        <f>'シングルス　男子'!U14&amp;"　"&amp;'シングルス　男子'!V14</f>
        <v>　</v>
      </c>
      <c r="Q7" s="172">
        <f>'シングルス　男子'!S14</f>
        <v>4</v>
      </c>
      <c r="S7" s="170" t="str">
        <f>'シングルス　男子'!AC15&amp;"　"&amp;'シングルス　男子'!AD15</f>
        <v>　</v>
      </c>
      <c r="T7" s="171">
        <f>'シングルス　男子'!AE15</f>
        <v>0</v>
      </c>
      <c r="U7" s="171">
        <f>'シングルス　男子'!AE14</f>
        <v>0</v>
      </c>
      <c r="V7" s="171" t="str">
        <f>'シングルス　男子'!AC14&amp;"　"&amp;'シングルス　男子'!AD14</f>
        <v>　</v>
      </c>
      <c r="W7" s="172">
        <f>'シングルス　男子'!AA14</f>
        <v>3</v>
      </c>
    </row>
    <row r="8" spans="1:23" s="56" customFormat="1">
      <c r="A8" s="170" t="str">
        <f>'シングルス　男子'!E17&amp;"　"&amp;'シングルス　男子'!F17</f>
        <v>　</v>
      </c>
      <c r="B8" s="171">
        <f>'シングルス　男子'!G17</f>
        <v>0</v>
      </c>
      <c r="C8" s="171">
        <f>'シングルス　男子'!G16</f>
        <v>0</v>
      </c>
      <c r="D8" s="171" t="str">
        <f>'シングルス　男子'!E16&amp;"　"&amp;'シングルス　男子'!F16</f>
        <v>　</v>
      </c>
      <c r="E8" s="172">
        <f>'シングルス　男子'!C16</f>
        <v>6</v>
      </c>
      <c r="G8" s="170" t="str">
        <f>'シングルス　男子'!M17&amp;"　"&amp;'シングルス　男子'!N17</f>
        <v>　</v>
      </c>
      <c r="H8" s="171">
        <f>'シングルス　男子'!O17</f>
        <v>0</v>
      </c>
      <c r="I8" s="171">
        <f>'シングルス　男子'!O16</f>
        <v>0</v>
      </c>
      <c r="J8" s="171" t="str">
        <f>'シングルス　男子'!M16&amp;"　"&amp;'シングルス　男子'!N16</f>
        <v>　</v>
      </c>
      <c r="K8" s="172">
        <f>'シングルス　男子'!K16</f>
        <v>5</v>
      </c>
      <c r="M8" s="170" t="str">
        <f>'シングルス　男子'!U17&amp;"　"&amp;'シングルス　男子'!V17</f>
        <v>　</v>
      </c>
      <c r="N8" s="171">
        <f>'シングルス　男子'!W17</f>
        <v>0</v>
      </c>
      <c r="O8" s="171">
        <f>'シングルス　男子'!W16</f>
        <v>0</v>
      </c>
      <c r="P8" s="171" t="str">
        <f>'シングルス　男子'!U16&amp;"　"&amp;'シングルス　男子'!V16</f>
        <v>　</v>
      </c>
      <c r="Q8" s="172">
        <f>'シングルス　男子'!S16</f>
        <v>4</v>
      </c>
      <c r="S8" s="170" t="str">
        <f>'シングルス　男子'!AC17&amp;"　"&amp;'シングルス　男子'!AD17</f>
        <v>　</v>
      </c>
      <c r="T8" s="171">
        <f>'シングルス　男子'!AE17</f>
        <v>0</v>
      </c>
      <c r="U8" s="171">
        <f>'シングルス　男子'!AE16</f>
        <v>0</v>
      </c>
      <c r="V8" s="171" t="str">
        <f>'シングルス　男子'!AC16&amp;"　"&amp;'シングルス　男子'!AD16</f>
        <v>　</v>
      </c>
      <c r="W8" s="172">
        <f>'シングルス　男子'!AA16</f>
        <v>3</v>
      </c>
    </row>
    <row r="9" spans="1:23" s="56" customFormat="1">
      <c r="A9" s="170" t="str">
        <f>'シングルス　男子'!E19&amp;"　"&amp;'シングルス　男子'!F19</f>
        <v>　</v>
      </c>
      <c r="B9" s="171">
        <f>'シングルス　男子'!G19</f>
        <v>0</v>
      </c>
      <c r="C9" s="171">
        <f>'シングルス　男子'!G18</f>
        <v>0</v>
      </c>
      <c r="D9" s="171" t="str">
        <f>'シングルス　男子'!E18&amp;"　"&amp;'シングルス　男子'!F18</f>
        <v>　</v>
      </c>
      <c r="E9" s="172">
        <f>'シングルス　男子'!C18</f>
        <v>6</v>
      </c>
      <c r="G9" s="170" t="str">
        <f>'シングルス　男子'!M19&amp;"　"&amp;'シングルス　男子'!N19</f>
        <v>　</v>
      </c>
      <c r="H9" s="171">
        <f>'シングルス　男子'!O19</f>
        <v>0</v>
      </c>
      <c r="I9" s="171">
        <f>'シングルス　男子'!O18</f>
        <v>0</v>
      </c>
      <c r="J9" s="171" t="str">
        <f>'シングルス　男子'!M18&amp;"　"&amp;'シングルス　男子'!N18</f>
        <v>　</v>
      </c>
      <c r="K9" s="172">
        <f>'シングルス　男子'!K18</f>
        <v>5</v>
      </c>
      <c r="M9" s="170" t="str">
        <f>'シングルス　男子'!U19&amp;"　"&amp;'シングルス　男子'!V19</f>
        <v>　</v>
      </c>
      <c r="N9" s="171">
        <f>'シングルス　男子'!W19</f>
        <v>0</v>
      </c>
      <c r="O9" s="171">
        <f>'シングルス　男子'!W18</f>
        <v>0</v>
      </c>
      <c r="P9" s="171" t="str">
        <f>'シングルス　男子'!U18&amp;"　"&amp;'シングルス　男子'!V18</f>
        <v>　</v>
      </c>
      <c r="Q9" s="172">
        <f>'シングルス　男子'!S18</f>
        <v>4</v>
      </c>
      <c r="S9" s="170" t="str">
        <f>'シングルス　男子'!AC19&amp;"　"&amp;'シングルス　男子'!AD19</f>
        <v>　</v>
      </c>
      <c r="T9" s="171">
        <f>'シングルス　男子'!AE19</f>
        <v>0</v>
      </c>
      <c r="U9" s="171">
        <f>'シングルス　男子'!AE18</f>
        <v>0</v>
      </c>
      <c r="V9" s="171" t="str">
        <f>'シングルス　男子'!AC18&amp;"　"&amp;'シングルス　男子'!AD18</f>
        <v>　</v>
      </c>
      <c r="W9" s="172">
        <f>'シングルス　男子'!AA18</f>
        <v>3</v>
      </c>
    </row>
    <row r="10" spans="1:23" s="56" customFormat="1">
      <c r="A10" s="170" t="str">
        <f>'シングルス　男子'!E21&amp;"　"&amp;'シングルス　男子'!F21</f>
        <v>　</v>
      </c>
      <c r="B10" s="171">
        <f>'シングルス　男子'!G21</f>
        <v>0</v>
      </c>
      <c r="C10" s="171">
        <f>'シングルス　男子'!G20</f>
        <v>0</v>
      </c>
      <c r="D10" s="171" t="str">
        <f>'シングルス　男子'!E20&amp;"　"&amp;'シングルス　男子'!F20</f>
        <v>　</v>
      </c>
      <c r="E10" s="172">
        <f>'シングルス　男子'!C20</f>
        <v>6</v>
      </c>
      <c r="G10" s="170" t="str">
        <f>'シングルス　男子'!M21&amp;"　"&amp;'シングルス　男子'!N21</f>
        <v>　</v>
      </c>
      <c r="H10" s="171">
        <f>'シングルス　男子'!O21</f>
        <v>0</v>
      </c>
      <c r="I10" s="171">
        <f>'シングルス　男子'!O20</f>
        <v>0</v>
      </c>
      <c r="J10" s="171" t="str">
        <f>'シングルス　男子'!M20&amp;"　"&amp;'シングルス　男子'!N20</f>
        <v>　</v>
      </c>
      <c r="K10" s="172">
        <f>'シングルス　男子'!K20</f>
        <v>5</v>
      </c>
      <c r="M10" s="170" t="str">
        <f>'シングルス　男子'!U21&amp;"　"&amp;'シングルス　男子'!V21</f>
        <v>　</v>
      </c>
      <c r="N10" s="171">
        <f>'シングルス　男子'!W21</f>
        <v>0</v>
      </c>
      <c r="O10" s="171">
        <f>'シングルス　男子'!W20</f>
        <v>0</v>
      </c>
      <c r="P10" s="171" t="str">
        <f>'シングルス　男子'!U20&amp;"　"&amp;'シングルス　男子'!V20</f>
        <v>　</v>
      </c>
      <c r="Q10" s="172">
        <f>'シングルス　男子'!S20</f>
        <v>4</v>
      </c>
      <c r="S10" s="170" t="str">
        <f>'シングルス　男子'!AC21&amp;"　"&amp;'シングルス　男子'!AD21</f>
        <v>　</v>
      </c>
      <c r="T10" s="171">
        <f>'シングルス　男子'!AE21</f>
        <v>0</v>
      </c>
      <c r="U10" s="171">
        <f>'シングルス　男子'!AE20</f>
        <v>0</v>
      </c>
      <c r="V10" s="171" t="str">
        <f>'シングルス　男子'!AC20&amp;"　"&amp;'シングルス　男子'!AD20</f>
        <v>　</v>
      </c>
      <c r="W10" s="172">
        <f>'シングルス　男子'!AA20</f>
        <v>3</v>
      </c>
    </row>
    <row r="11" spans="1:23" s="56" customFormat="1">
      <c r="A11" s="170" t="str">
        <f>'シングルス　男子'!E23&amp;"　"&amp;'シングルス　男子'!F23</f>
        <v>　</v>
      </c>
      <c r="B11" s="171">
        <f>'シングルス　男子'!G23</f>
        <v>0</v>
      </c>
      <c r="C11" s="171">
        <f>'シングルス　男子'!G22</f>
        <v>0</v>
      </c>
      <c r="D11" s="171" t="str">
        <f>'シングルス　男子'!E22&amp;"　"&amp;'シングルス　男子'!F22</f>
        <v>　</v>
      </c>
      <c r="E11" s="172">
        <f>'シングルス　男子'!C22</f>
        <v>6</v>
      </c>
      <c r="G11" s="170" t="str">
        <f>'シングルス　男子'!M23&amp;"　"&amp;'シングルス　男子'!N23</f>
        <v>　</v>
      </c>
      <c r="H11" s="171">
        <f>'シングルス　男子'!O23</f>
        <v>0</v>
      </c>
      <c r="I11" s="171">
        <f>'シングルス　男子'!O22</f>
        <v>0</v>
      </c>
      <c r="J11" s="171" t="str">
        <f>'シングルス　男子'!M22&amp;"　"&amp;'シングルス　男子'!N22</f>
        <v>　</v>
      </c>
      <c r="K11" s="172">
        <f>'シングルス　男子'!K22</f>
        <v>5</v>
      </c>
      <c r="M11" s="170" t="str">
        <f>'シングルス　男子'!U23&amp;"　"&amp;'シングルス　男子'!V23</f>
        <v>　</v>
      </c>
      <c r="N11" s="171">
        <f>'シングルス　男子'!W23</f>
        <v>0</v>
      </c>
      <c r="O11" s="171">
        <f>'シングルス　男子'!W22</f>
        <v>0</v>
      </c>
      <c r="P11" s="171" t="str">
        <f>'シングルス　男子'!U22&amp;"　"&amp;'シングルス　男子'!V22</f>
        <v>　</v>
      </c>
      <c r="Q11" s="172">
        <f>'シングルス　男子'!S22</f>
        <v>4</v>
      </c>
      <c r="S11" s="170" t="str">
        <f>'シングルス　男子'!AC23&amp;"　"&amp;'シングルス　男子'!AD23</f>
        <v>　</v>
      </c>
      <c r="T11" s="171">
        <f>'シングルス　男子'!AE23</f>
        <v>0</v>
      </c>
      <c r="U11" s="171">
        <f>'シングルス　男子'!AE22</f>
        <v>0</v>
      </c>
      <c r="V11" s="171" t="str">
        <f>'シングルス　男子'!AC22&amp;"　"&amp;'シングルス　男子'!AD22</f>
        <v>　</v>
      </c>
      <c r="W11" s="172">
        <f>'シングルス　男子'!AA22</f>
        <v>3</v>
      </c>
    </row>
    <row r="12" spans="1:23" s="56" customFormat="1">
      <c r="A12" s="170" t="str">
        <f>'シングルス　男子'!E25&amp;"　"&amp;'シングルス　男子'!F25</f>
        <v>　</v>
      </c>
      <c r="B12" s="171">
        <f>'シングルス　男子'!G25</f>
        <v>0</v>
      </c>
      <c r="C12" s="171">
        <f>'シングルス　男子'!G24</f>
        <v>0</v>
      </c>
      <c r="D12" s="171" t="str">
        <f>'シングルス　男子'!E24&amp;"　"&amp;'シングルス　男子'!F24</f>
        <v>　</v>
      </c>
      <c r="E12" s="172">
        <f>'シングルス　男子'!C24</f>
        <v>6</v>
      </c>
      <c r="G12" s="170" t="str">
        <f>'シングルス　男子'!M25&amp;"　"&amp;'シングルス　男子'!N25</f>
        <v>　</v>
      </c>
      <c r="H12" s="171">
        <f>'シングルス　男子'!O25</f>
        <v>0</v>
      </c>
      <c r="I12" s="171">
        <f>'シングルス　男子'!O24</f>
        <v>0</v>
      </c>
      <c r="J12" s="171" t="str">
        <f>'シングルス　男子'!M24&amp;"　"&amp;'シングルス　男子'!N24</f>
        <v>　</v>
      </c>
      <c r="K12" s="172">
        <f>'シングルス　男子'!K24</f>
        <v>5</v>
      </c>
      <c r="M12" s="170" t="str">
        <f>'シングルス　男子'!U25&amp;"　"&amp;'シングルス　男子'!V25</f>
        <v>　</v>
      </c>
      <c r="N12" s="171">
        <f>'シングルス　男子'!W25</f>
        <v>0</v>
      </c>
      <c r="O12" s="171">
        <f>'シングルス　男子'!W24</f>
        <v>0</v>
      </c>
      <c r="P12" s="171" t="str">
        <f>'シングルス　男子'!U24&amp;"　"&amp;'シングルス　男子'!V24</f>
        <v>　</v>
      </c>
      <c r="Q12" s="172">
        <f>'シングルス　男子'!S24</f>
        <v>4</v>
      </c>
      <c r="S12" s="170" t="str">
        <f>'シングルス　男子'!AC25&amp;"　"&amp;'シングルス　男子'!AD25</f>
        <v>　</v>
      </c>
      <c r="T12" s="171">
        <f>'シングルス　男子'!AE25</f>
        <v>0</v>
      </c>
      <c r="U12" s="171">
        <f>'シングルス　男子'!AE24</f>
        <v>0</v>
      </c>
      <c r="V12" s="171" t="str">
        <f>'シングルス　男子'!AC24&amp;"　"&amp;'シングルス　男子'!AD24</f>
        <v>　</v>
      </c>
      <c r="W12" s="172">
        <f>'シングルス　男子'!AA24</f>
        <v>3</v>
      </c>
    </row>
    <row r="13" spans="1:23" s="56" customFormat="1">
      <c r="A13" s="170" t="str">
        <f>'シングルス　男子'!E27&amp;"　"&amp;'シングルス　男子'!F27</f>
        <v>　</v>
      </c>
      <c r="B13" s="171">
        <f>'シングルス　男子'!G27</f>
        <v>0</v>
      </c>
      <c r="C13" s="171">
        <f>'シングルス　男子'!G26</f>
        <v>0</v>
      </c>
      <c r="D13" s="171" t="str">
        <f>'シングルス　男子'!E26&amp;"　"&amp;'シングルス　男子'!F26</f>
        <v>　</v>
      </c>
      <c r="E13" s="172">
        <f>'シングルス　男子'!C26</f>
        <v>6</v>
      </c>
      <c r="G13" s="170" t="str">
        <f>'シングルス　男子'!M27&amp;"　"&amp;'シングルス　男子'!N27</f>
        <v>　</v>
      </c>
      <c r="H13" s="171">
        <f>'シングルス　男子'!O27</f>
        <v>0</v>
      </c>
      <c r="I13" s="171">
        <f>'シングルス　男子'!O26</f>
        <v>0</v>
      </c>
      <c r="J13" s="171" t="str">
        <f>'シングルス　男子'!M26&amp;"　"&amp;'シングルス　男子'!N26</f>
        <v>　</v>
      </c>
      <c r="K13" s="172">
        <f>'シングルス　男子'!K26</f>
        <v>5</v>
      </c>
      <c r="M13" s="170" t="str">
        <f>'シングルス　男子'!U27&amp;"　"&amp;'シングルス　男子'!V27</f>
        <v>　</v>
      </c>
      <c r="N13" s="171">
        <f>'シングルス　男子'!W27</f>
        <v>0</v>
      </c>
      <c r="O13" s="171">
        <f>'シングルス　男子'!W26</f>
        <v>0</v>
      </c>
      <c r="P13" s="171" t="str">
        <f>'シングルス　男子'!U26&amp;"　"&amp;'シングルス　男子'!V26</f>
        <v>　</v>
      </c>
      <c r="Q13" s="172">
        <f>'シングルス　男子'!S26</f>
        <v>4</v>
      </c>
      <c r="S13" s="170" t="str">
        <f>'シングルス　男子'!AC27&amp;"　"&amp;'シングルス　男子'!AD27</f>
        <v>　</v>
      </c>
      <c r="T13" s="171">
        <f>'シングルス　男子'!AE27</f>
        <v>0</v>
      </c>
      <c r="U13" s="171">
        <f>'シングルス　男子'!AE26</f>
        <v>0</v>
      </c>
      <c r="V13" s="171" t="str">
        <f>'シングルス　男子'!AC26&amp;"　"&amp;'シングルス　男子'!AD26</f>
        <v>　</v>
      </c>
      <c r="W13" s="172">
        <f>'シングルス　男子'!AA26</f>
        <v>3</v>
      </c>
    </row>
    <row r="14" spans="1:23" s="56" customFormat="1">
      <c r="A14" s="170" t="str">
        <f>'シングルス　男子'!E29&amp;"　"&amp;'シングルス　男子'!F29</f>
        <v>　</v>
      </c>
      <c r="B14" s="171">
        <f>'シングルス　男子'!G29</f>
        <v>0</v>
      </c>
      <c r="C14" s="171">
        <f>'シングルス　男子'!G28</f>
        <v>0</v>
      </c>
      <c r="D14" s="171" t="str">
        <f>'シングルス　男子'!E28&amp;"　"&amp;'シングルス　男子'!F28</f>
        <v>　</v>
      </c>
      <c r="E14" s="172">
        <f>'シングルス　男子'!C28</f>
        <v>6</v>
      </c>
      <c r="G14" s="170" t="str">
        <f>'シングルス　男子'!M29&amp;"　"&amp;'シングルス　男子'!N29</f>
        <v>　</v>
      </c>
      <c r="H14" s="171">
        <f>'シングルス　男子'!O29</f>
        <v>0</v>
      </c>
      <c r="I14" s="171">
        <f>'シングルス　男子'!O28</f>
        <v>0</v>
      </c>
      <c r="J14" s="171" t="str">
        <f>'シングルス　男子'!M28&amp;"　"&amp;'シングルス　男子'!N28</f>
        <v>　</v>
      </c>
      <c r="K14" s="172">
        <f>'シングルス　男子'!K28</f>
        <v>5</v>
      </c>
      <c r="M14" s="170" t="str">
        <f>'シングルス　男子'!U29&amp;"　"&amp;'シングルス　男子'!V29</f>
        <v>　</v>
      </c>
      <c r="N14" s="171">
        <f>'シングルス　男子'!W29</f>
        <v>0</v>
      </c>
      <c r="O14" s="171">
        <f>'シングルス　男子'!W28</f>
        <v>0</v>
      </c>
      <c r="P14" s="171" t="str">
        <f>'シングルス　男子'!U28&amp;"　"&amp;'シングルス　男子'!V28</f>
        <v>　</v>
      </c>
      <c r="Q14" s="172">
        <f>'シングルス　男子'!S28</f>
        <v>4</v>
      </c>
      <c r="S14" s="170" t="str">
        <f>'シングルス　男子'!AC29&amp;"　"&amp;'シングルス　男子'!AD29</f>
        <v>　</v>
      </c>
      <c r="T14" s="171">
        <f>'シングルス　男子'!AE29</f>
        <v>0</v>
      </c>
      <c r="U14" s="171">
        <f>'シングルス　男子'!AE28</f>
        <v>0</v>
      </c>
      <c r="V14" s="171" t="str">
        <f>'シングルス　男子'!AC28&amp;"　"&amp;'シングルス　男子'!AD28</f>
        <v>　</v>
      </c>
      <c r="W14" s="172">
        <f>'シングルス　男子'!AA28</f>
        <v>3</v>
      </c>
    </row>
    <row r="15" spans="1:23" s="56" customFormat="1">
      <c r="A15" s="170" t="str">
        <f>'シングルス　男子'!E31&amp;"　"&amp;'シングルス　男子'!F31</f>
        <v>　</v>
      </c>
      <c r="B15" s="171">
        <f>'シングルス　男子'!G31</f>
        <v>0</v>
      </c>
      <c r="C15" s="171">
        <f>'シングルス　男子'!G30</f>
        <v>0</v>
      </c>
      <c r="D15" s="171" t="str">
        <f>'シングルス　男子'!E30&amp;"　"&amp;'シングルス　男子'!F30</f>
        <v>　</v>
      </c>
      <c r="E15" s="172">
        <f>'シングルス　男子'!C30</f>
        <v>6</v>
      </c>
      <c r="G15" s="170" t="str">
        <f>'シングルス　男子'!M31&amp;"　"&amp;'シングルス　男子'!N31</f>
        <v>　</v>
      </c>
      <c r="H15" s="171">
        <f>'シングルス　男子'!O31</f>
        <v>0</v>
      </c>
      <c r="I15" s="171">
        <f>'シングルス　男子'!O30</f>
        <v>0</v>
      </c>
      <c r="J15" s="171" t="str">
        <f>'シングルス　男子'!M30&amp;"　"&amp;'シングルス　男子'!N30</f>
        <v>　</v>
      </c>
      <c r="K15" s="172">
        <f>'シングルス　男子'!K30</f>
        <v>5</v>
      </c>
      <c r="M15" s="170" t="str">
        <f>'シングルス　男子'!U31&amp;"　"&amp;'シングルス　男子'!V31</f>
        <v>　</v>
      </c>
      <c r="N15" s="171">
        <f>'シングルス　男子'!W31</f>
        <v>0</v>
      </c>
      <c r="O15" s="171">
        <f>'シングルス　男子'!W30</f>
        <v>0</v>
      </c>
      <c r="P15" s="171" t="str">
        <f>'シングルス　男子'!U30&amp;"　"&amp;'シングルス　男子'!V30</f>
        <v>　</v>
      </c>
      <c r="Q15" s="172">
        <f>'シングルス　男子'!S30</f>
        <v>4</v>
      </c>
      <c r="S15" s="170" t="str">
        <f>'シングルス　男子'!AC31&amp;"　"&amp;'シングルス　男子'!AD31</f>
        <v>　</v>
      </c>
      <c r="T15" s="171">
        <f>'シングルス　男子'!AE31</f>
        <v>0</v>
      </c>
      <c r="U15" s="171">
        <f>'シングルス　男子'!AE30</f>
        <v>0</v>
      </c>
      <c r="V15" s="171" t="str">
        <f>'シングルス　男子'!AC30&amp;"　"&amp;'シングルス　男子'!AD30</f>
        <v>　</v>
      </c>
      <c r="W15" s="172">
        <f>'シングルス　男子'!AA30</f>
        <v>3</v>
      </c>
    </row>
    <row r="16" spans="1:23" s="56" customFormat="1">
      <c r="A16" s="170" t="str">
        <f>'シングルス　男子'!E33&amp;"　"&amp;'シングルス　男子'!F33</f>
        <v>　</v>
      </c>
      <c r="B16" s="171">
        <f>'シングルス　男子'!G33</f>
        <v>0</v>
      </c>
      <c r="C16" s="171">
        <f>'シングルス　男子'!G32</f>
        <v>0</v>
      </c>
      <c r="D16" s="171" t="str">
        <f>'シングルス　男子'!E32&amp;"　"&amp;'シングルス　男子'!F32</f>
        <v>　</v>
      </c>
      <c r="E16" s="172">
        <f>'シングルス　男子'!C32</f>
        <v>6</v>
      </c>
      <c r="G16" s="170" t="str">
        <f>'シングルス　男子'!M33&amp;"　"&amp;'シングルス　男子'!N33</f>
        <v>　</v>
      </c>
      <c r="H16" s="171">
        <f>'シングルス　男子'!O33</f>
        <v>0</v>
      </c>
      <c r="I16" s="171">
        <f>'シングルス　男子'!O32</f>
        <v>0</v>
      </c>
      <c r="J16" s="171" t="str">
        <f>'シングルス　男子'!M32&amp;"　"&amp;'シングルス　男子'!N32</f>
        <v>　</v>
      </c>
      <c r="K16" s="172">
        <f>'シングルス　男子'!K32</f>
        <v>5</v>
      </c>
      <c r="M16" s="170" t="str">
        <f>'シングルス　男子'!U33&amp;"　"&amp;'シングルス　男子'!V33</f>
        <v>　</v>
      </c>
      <c r="N16" s="171">
        <f>'シングルス　男子'!W33</f>
        <v>0</v>
      </c>
      <c r="O16" s="171">
        <f>'シングルス　男子'!W32</f>
        <v>0</v>
      </c>
      <c r="P16" s="171" t="str">
        <f>'シングルス　男子'!U32&amp;"　"&amp;'シングルス　男子'!V32</f>
        <v>　</v>
      </c>
      <c r="Q16" s="172">
        <f>'シングルス　男子'!S32</f>
        <v>4</v>
      </c>
      <c r="S16" s="170" t="str">
        <f>'シングルス　男子'!AC33&amp;"　"&amp;'シングルス　男子'!AD33</f>
        <v>　</v>
      </c>
      <c r="T16" s="171">
        <f>'シングルス　男子'!AE33</f>
        <v>0</v>
      </c>
      <c r="U16" s="171">
        <f>'シングルス　男子'!AE32</f>
        <v>0</v>
      </c>
      <c r="V16" s="171" t="str">
        <f>'シングルス　男子'!AC32&amp;"　"&amp;'シングルス　男子'!AD32</f>
        <v>　</v>
      </c>
      <c r="W16" s="172">
        <f>'シングルス　男子'!AA32</f>
        <v>3</v>
      </c>
    </row>
    <row r="17" spans="1:23" s="56" customFormat="1" ht="14.25" thickBot="1">
      <c r="A17" s="173" t="str">
        <f>'シングルス　男子'!E35&amp;"　"&amp;'シングルス　男子'!F35</f>
        <v>　</v>
      </c>
      <c r="B17" s="174">
        <f>'シングルス　男子'!G35</f>
        <v>0</v>
      </c>
      <c r="C17" s="174">
        <f>'シングルス　男子'!G34</f>
        <v>0</v>
      </c>
      <c r="D17" s="174" t="str">
        <f>'シングルス　男子'!E34&amp;"　"&amp;'シングルス　男子'!F34</f>
        <v>　</v>
      </c>
      <c r="E17" s="175">
        <f>'シングルス　男子'!C34</f>
        <v>6</v>
      </c>
      <c r="G17" s="173" t="str">
        <f>'シングルス　男子'!M35&amp;"　"&amp;'シングルス　男子'!N35</f>
        <v>　</v>
      </c>
      <c r="H17" s="174">
        <f>'シングルス　男子'!O35</f>
        <v>0</v>
      </c>
      <c r="I17" s="174">
        <f>'シングルス　男子'!O34</f>
        <v>0</v>
      </c>
      <c r="J17" s="174" t="str">
        <f>'シングルス　男子'!M34&amp;"　"&amp;'シングルス　男子'!N34</f>
        <v>　</v>
      </c>
      <c r="K17" s="175">
        <f>'シングルス　男子'!K34</f>
        <v>5</v>
      </c>
      <c r="M17" s="173" t="str">
        <f>'シングルス　男子'!U35&amp;"　"&amp;'シングルス　男子'!V35</f>
        <v>　</v>
      </c>
      <c r="N17" s="174">
        <f>'シングルス　男子'!W35</f>
        <v>0</v>
      </c>
      <c r="O17" s="174">
        <f>'シングルス　男子'!W34</f>
        <v>0</v>
      </c>
      <c r="P17" s="174" t="str">
        <f>'シングルス　男子'!U34&amp;"　"&amp;'シングルス　男子'!V34</f>
        <v>　</v>
      </c>
      <c r="Q17" s="175">
        <f>'シングルス　男子'!S34</f>
        <v>4</v>
      </c>
      <c r="S17" s="173" t="str">
        <f>'シングルス　男子'!AC35&amp;"　"&amp;'シングルス　男子'!AD35</f>
        <v>　</v>
      </c>
      <c r="T17" s="174">
        <f>'シングルス　男子'!AE35</f>
        <v>0</v>
      </c>
      <c r="U17" s="174">
        <f>'シングルス　男子'!AE34</f>
        <v>0</v>
      </c>
      <c r="V17" s="174" t="str">
        <f>'シングルス　男子'!AC34&amp;"　"&amp;'シングルス　男子'!AD34</f>
        <v>　</v>
      </c>
      <c r="W17" s="175">
        <f>'シングルス　男子'!AA34</f>
        <v>3</v>
      </c>
    </row>
    <row r="20" spans="1:23" s="56" customFormat="1" ht="14.25" thickBot="1">
      <c r="A20" s="56" t="s">
        <v>288</v>
      </c>
      <c r="G20" s="56" t="s">
        <v>289</v>
      </c>
      <c r="M20" s="56" t="s">
        <v>290</v>
      </c>
      <c r="S20" s="56" t="s">
        <v>294</v>
      </c>
    </row>
    <row r="21" spans="1:23" s="56" customFormat="1" ht="14.25" thickBot="1">
      <c r="A21" s="135" t="s">
        <v>272</v>
      </c>
      <c r="B21" s="136" t="s">
        <v>273</v>
      </c>
      <c r="C21" s="136" t="s">
        <v>274</v>
      </c>
      <c r="D21" s="136" t="s">
        <v>287</v>
      </c>
      <c r="E21" s="137" t="s">
        <v>276</v>
      </c>
      <c r="G21" s="135" t="s">
        <v>272</v>
      </c>
      <c r="H21" s="136" t="s">
        <v>273</v>
      </c>
      <c r="I21" s="136" t="s">
        <v>274</v>
      </c>
      <c r="J21" s="136" t="s">
        <v>287</v>
      </c>
      <c r="K21" s="137" t="s">
        <v>276</v>
      </c>
      <c r="M21" s="135" t="s">
        <v>272</v>
      </c>
      <c r="N21" s="136" t="s">
        <v>273</v>
      </c>
      <c r="O21" s="136" t="s">
        <v>274</v>
      </c>
      <c r="P21" s="136" t="s">
        <v>286</v>
      </c>
      <c r="Q21" s="137" t="s">
        <v>276</v>
      </c>
      <c r="S21" s="135" t="s">
        <v>272</v>
      </c>
      <c r="T21" s="136" t="s">
        <v>273</v>
      </c>
      <c r="U21" s="136" t="s">
        <v>274</v>
      </c>
      <c r="V21" s="136" t="s">
        <v>286</v>
      </c>
      <c r="W21" s="137" t="s">
        <v>276</v>
      </c>
    </row>
    <row r="22" spans="1:23" s="56" customFormat="1">
      <c r="A22" s="168" t="str">
        <f>'シングルス　女子'!E7&amp;"　"&amp;'シングルス　女子'!F7</f>
        <v>　</v>
      </c>
      <c r="B22" s="116">
        <f>'シングルス　女子'!G7</f>
        <v>0</v>
      </c>
      <c r="C22" s="116">
        <f>'シングルス　女子'!G6</f>
        <v>0</v>
      </c>
      <c r="D22" s="116" t="str">
        <f>'シングルス　女子'!E6&amp;"　"&amp;'シングルス　女子'!F6</f>
        <v>　</v>
      </c>
      <c r="E22" s="169">
        <f>'シングルス　女子'!C6</f>
        <v>6</v>
      </c>
      <c r="G22" s="168" t="str">
        <f>'シングルス　女子'!M7&amp;"　"&amp;'シングルス　女子'!N7</f>
        <v>　</v>
      </c>
      <c r="H22" s="116">
        <f>'シングルス　女子'!O7</f>
        <v>0</v>
      </c>
      <c r="I22" s="116">
        <f>'シングルス　女子'!O6</f>
        <v>0</v>
      </c>
      <c r="J22" s="116" t="str">
        <f>'シングルス　女子'!M6&amp;"　"&amp;'シングルス　女子'!N6</f>
        <v>　</v>
      </c>
      <c r="K22" s="169">
        <f>'シングルス　女子'!K6</f>
        <v>5</v>
      </c>
      <c r="M22" s="168" t="str">
        <f>'シングルス　女子'!U7&amp;"　"&amp;'シングルス　女子'!V7</f>
        <v>　</v>
      </c>
      <c r="N22" s="116">
        <f>'シングルス　女子'!W7</f>
        <v>0</v>
      </c>
      <c r="O22" s="116">
        <f>'シングルス　女子'!W6</f>
        <v>0</v>
      </c>
      <c r="P22" s="116" t="str">
        <f>'シングルス　女子'!U6&amp;"　"&amp;'シングルス　女子'!V6</f>
        <v>　</v>
      </c>
      <c r="Q22" s="169">
        <f>'シングルス　女子'!S6</f>
        <v>4</v>
      </c>
      <c r="S22" s="168" t="str">
        <f>'シングルス　女子'!AC7&amp;"　"&amp;'シングルス　女子'!AD7</f>
        <v>　</v>
      </c>
      <c r="T22" s="116">
        <f>'シングルス　女子'!AE7</f>
        <v>0</v>
      </c>
      <c r="U22" s="116">
        <f>'シングルス　女子'!AE6</f>
        <v>0</v>
      </c>
      <c r="V22" s="116" t="str">
        <f>'シングルス　女子'!AC6&amp;"　"&amp;'シングルス　女子'!AD6</f>
        <v>　</v>
      </c>
      <c r="W22" s="169">
        <f>'シングルス　女子'!AA6</f>
        <v>3</v>
      </c>
    </row>
    <row r="23" spans="1:23" s="56" customFormat="1">
      <c r="A23" s="170" t="str">
        <f>'シングルス　女子'!E9&amp;"　"&amp;'シングルス　女子'!F9</f>
        <v>　</v>
      </c>
      <c r="B23" s="171">
        <f>'シングルス　女子'!G9</f>
        <v>0</v>
      </c>
      <c r="C23" s="171">
        <f>'シングルス　女子'!G8</f>
        <v>0</v>
      </c>
      <c r="D23" s="171" t="str">
        <f>'シングルス　女子'!E8&amp;"　"&amp;'シングルス　女子'!F8</f>
        <v>　</v>
      </c>
      <c r="E23" s="172">
        <f>'シングルス　女子'!C8</f>
        <v>6</v>
      </c>
      <c r="G23" s="170" t="str">
        <f>'シングルス　女子'!M9&amp;"　"&amp;'シングルス　女子'!N9</f>
        <v>　</v>
      </c>
      <c r="H23" s="171">
        <f>'シングルス　女子'!O9</f>
        <v>0</v>
      </c>
      <c r="I23" s="171">
        <f>'シングルス　女子'!O8</f>
        <v>0</v>
      </c>
      <c r="J23" s="171" t="str">
        <f>'シングルス　女子'!M8&amp;"　"&amp;'シングルス　女子'!N8</f>
        <v>　</v>
      </c>
      <c r="K23" s="172">
        <f>'シングルス　女子'!K8</f>
        <v>5</v>
      </c>
      <c r="M23" s="170" t="str">
        <f>'シングルス　女子'!U9&amp;"　"&amp;'シングルス　女子'!V9</f>
        <v>　</v>
      </c>
      <c r="N23" s="171">
        <f>'シングルス　女子'!W9</f>
        <v>0</v>
      </c>
      <c r="O23" s="171">
        <f>'シングルス　女子'!W8</f>
        <v>0</v>
      </c>
      <c r="P23" s="171" t="str">
        <f>'シングルス　女子'!U8&amp;"　"&amp;'シングルス　女子'!V8</f>
        <v>　</v>
      </c>
      <c r="Q23" s="172">
        <f>'シングルス　女子'!S8</f>
        <v>4</v>
      </c>
      <c r="S23" s="170" t="str">
        <f>'シングルス　女子'!AC9&amp;"　"&amp;'シングルス　女子'!AD9</f>
        <v>　</v>
      </c>
      <c r="T23" s="171">
        <f>'シングルス　女子'!AE9</f>
        <v>0</v>
      </c>
      <c r="U23" s="171">
        <f>'シングルス　女子'!AE8</f>
        <v>0</v>
      </c>
      <c r="V23" s="171" t="str">
        <f>'シングルス　女子'!AC8&amp;"　"&amp;'シングルス　女子'!AD8</f>
        <v>　</v>
      </c>
      <c r="W23" s="172">
        <f>'シングルス　女子'!AA8</f>
        <v>3</v>
      </c>
    </row>
    <row r="24" spans="1:23" s="56" customFormat="1">
      <c r="A24" s="170" t="str">
        <f>'シングルス　女子'!E11&amp;"　"&amp;'シングルス　女子'!F11</f>
        <v>　</v>
      </c>
      <c r="B24" s="171">
        <f>'シングルス　女子'!G11</f>
        <v>0</v>
      </c>
      <c r="C24" s="171">
        <f>'シングルス　女子'!G10</f>
        <v>0</v>
      </c>
      <c r="D24" s="171" t="str">
        <f>'シングルス　女子'!E10&amp;"　"&amp;'シングルス　女子'!F10</f>
        <v>　</v>
      </c>
      <c r="E24" s="172">
        <f>'シングルス　女子'!C10</f>
        <v>6</v>
      </c>
      <c r="G24" s="170" t="str">
        <f>'シングルス　女子'!M11&amp;"　"&amp;'シングルス　女子'!N11</f>
        <v>　</v>
      </c>
      <c r="H24" s="171">
        <f>'シングルス　女子'!O11</f>
        <v>0</v>
      </c>
      <c r="I24" s="171">
        <f>'シングルス　女子'!O10</f>
        <v>0</v>
      </c>
      <c r="J24" s="171" t="str">
        <f>'シングルス　女子'!M10&amp;"　"&amp;'シングルス　女子'!N10</f>
        <v>　</v>
      </c>
      <c r="K24" s="172">
        <f>'シングルス　女子'!K10</f>
        <v>5</v>
      </c>
      <c r="M24" s="170" t="str">
        <f>'シングルス　女子'!U11&amp;"　"&amp;'シングルス　女子'!V11</f>
        <v>　</v>
      </c>
      <c r="N24" s="171">
        <f>'シングルス　女子'!W11</f>
        <v>0</v>
      </c>
      <c r="O24" s="171">
        <f>'シングルス　女子'!W10</f>
        <v>0</v>
      </c>
      <c r="P24" s="171" t="str">
        <f>'シングルス　女子'!U10&amp;"　"&amp;'シングルス　女子'!V10</f>
        <v>　</v>
      </c>
      <c r="Q24" s="172">
        <f>'シングルス　女子'!S10</f>
        <v>4</v>
      </c>
      <c r="S24" s="170" t="str">
        <f>'シングルス　女子'!AC11&amp;"　"&amp;'シングルス　女子'!AD11</f>
        <v>　</v>
      </c>
      <c r="T24" s="171">
        <f>'シングルス　女子'!AE11</f>
        <v>0</v>
      </c>
      <c r="U24" s="171">
        <f>'シングルス　女子'!AE10</f>
        <v>0</v>
      </c>
      <c r="V24" s="171" t="str">
        <f>'シングルス　女子'!AC10&amp;"　"&amp;'シングルス　女子'!AD10</f>
        <v>　</v>
      </c>
      <c r="W24" s="172">
        <f>'シングルス　女子'!AA10</f>
        <v>3</v>
      </c>
    </row>
    <row r="25" spans="1:23" s="56" customFormat="1">
      <c r="A25" s="170" t="str">
        <f>'シングルス　女子'!E13&amp;"　"&amp;'シングルス　女子'!F13</f>
        <v>　</v>
      </c>
      <c r="B25" s="171">
        <f>'シングルス　女子'!G13</f>
        <v>0</v>
      </c>
      <c r="C25" s="171">
        <f>'シングルス　女子'!G12</f>
        <v>0</v>
      </c>
      <c r="D25" s="171" t="str">
        <f>'シングルス　女子'!E12&amp;"　"&amp;'シングルス　女子'!F12</f>
        <v>　</v>
      </c>
      <c r="E25" s="172">
        <f>'シングルス　女子'!C12</f>
        <v>6</v>
      </c>
      <c r="G25" s="170" t="str">
        <f>'シングルス　女子'!M13&amp;"　"&amp;'シングルス　女子'!N13</f>
        <v>　</v>
      </c>
      <c r="H25" s="171">
        <f>'シングルス　女子'!O13</f>
        <v>0</v>
      </c>
      <c r="I25" s="171">
        <f>'シングルス　女子'!O12</f>
        <v>0</v>
      </c>
      <c r="J25" s="171" t="str">
        <f>'シングルス　女子'!M12&amp;"　"&amp;'シングルス　女子'!N12</f>
        <v>　</v>
      </c>
      <c r="K25" s="172">
        <f>'シングルス　女子'!K12</f>
        <v>5</v>
      </c>
      <c r="M25" s="170" t="str">
        <f>'シングルス　女子'!U13&amp;"　"&amp;'シングルス　女子'!V13</f>
        <v>　</v>
      </c>
      <c r="N25" s="171">
        <f>'シングルス　女子'!W13</f>
        <v>0</v>
      </c>
      <c r="O25" s="171">
        <f>'シングルス　女子'!W12</f>
        <v>0</v>
      </c>
      <c r="P25" s="171" t="str">
        <f>'シングルス　女子'!U12&amp;"　"&amp;'シングルス　女子'!V12</f>
        <v>　</v>
      </c>
      <c r="Q25" s="172">
        <f>'シングルス　女子'!S12</f>
        <v>4</v>
      </c>
      <c r="S25" s="170" t="str">
        <f>'シングルス　女子'!AC13&amp;"　"&amp;'シングルス　女子'!AD13</f>
        <v>　</v>
      </c>
      <c r="T25" s="171">
        <f>'シングルス　女子'!AE13</f>
        <v>0</v>
      </c>
      <c r="U25" s="171">
        <f>'シングルス　女子'!AE12</f>
        <v>0</v>
      </c>
      <c r="V25" s="171" t="str">
        <f>'シングルス　女子'!AC12&amp;"　"&amp;'シングルス　女子'!AD12</f>
        <v>　</v>
      </c>
      <c r="W25" s="172">
        <f>'シングルス　女子'!AA12</f>
        <v>3</v>
      </c>
    </row>
    <row r="26" spans="1:23" s="56" customFormat="1">
      <c r="A26" s="170" t="str">
        <f>'シングルス　女子'!E15&amp;"　"&amp;'シングルス　女子'!F15</f>
        <v>　</v>
      </c>
      <c r="B26" s="171">
        <f>'シングルス　女子'!G15</f>
        <v>0</v>
      </c>
      <c r="C26" s="171">
        <f>'シングルス　女子'!G14</f>
        <v>0</v>
      </c>
      <c r="D26" s="171" t="str">
        <f>'シングルス　女子'!E14&amp;"　"&amp;'シングルス　女子'!F14</f>
        <v>　</v>
      </c>
      <c r="E26" s="172">
        <f>'シングルス　女子'!C14</f>
        <v>6</v>
      </c>
      <c r="G26" s="170" t="str">
        <f>'シングルス　女子'!M15&amp;"　"&amp;'シングルス　女子'!N15</f>
        <v>　</v>
      </c>
      <c r="H26" s="171">
        <f>'シングルス　女子'!O15</f>
        <v>0</v>
      </c>
      <c r="I26" s="171">
        <f>'シングルス　女子'!O14</f>
        <v>0</v>
      </c>
      <c r="J26" s="171" t="str">
        <f>'シングルス　女子'!M14&amp;"　"&amp;'シングルス　女子'!N14</f>
        <v>　</v>
      </c>
      <c r="K26" s="172">
        <f>'シングルス　女子'!K14</f>
        <v>5</v>
      </c>
      <c r="M26" s="170" t="str">
        <f>'シングルス　女子'!U15&amp;"　"&amp;'シングルス　女子'!V15</f>
        <v>　</v>
      </c>
      <c r="N26" s="171">
        <f>'シングルス　女子'!W15</f>
        <v>0</v>
      </c>
      <c r="O26" s="171">
        <f>'シングルス　女子'!W14</f>
        <v>0</v>
      </c>
      <c r="P26" s="171" t="str">
        <f>'シングルス　女子'!U14&amp;"　"&amp;'シングルス　女子'!V14</f>
        <v>　</v>
      </c>
      <c r="Q26" s="172">
        <f>'シングルス　女子'!S14</f>
        <v>4</v>
      </c>
      <c r="S26" s="170" t="str">
        <f>'シングルス　女子'!AC15&amp;"　"&amp;'シングルス　女子'!AD15</f>
        <v>　</v>
      </c>
      <c r="T26" s="171">
        <f>'シングルス　女子'!AE15</f>
        <v>0</v>
      </c>
      <c r="U26" s="171">
        <f>'シングルス　女子'!AE14</f>
        <v>0</v>
      </c>
      <c r="V26" s="171" t="str">
        <f>'シングルス　女子'!AC14&amp;"　"&amp;'シングルス　女子'!AD14</f>
        <v>　</v>
      </c>
      <c r="W26" s="172">
        <f>'シングルス　女子'!AA14</f>
        <v>3</v>
      </c>
    </row>
    <row r="27" spans="1:23" s="56" customFormat="1">
      <c r="A27" s="170" t="str">
        <f>'シングルス　女子'!E17&amp;"　"&amp;'シングルス　女子'!F17</f>
        <v>　</v>
      </c>
      <c r="B27" s="171">
        <f>'シングルス　女子'!G17</f>
        <v>0</v>
      </c>
      <c r="C27" s="171">
        <f>'シングルス　女子'!G16</f>
        <v>0</v>
      </c>
      <c r="D27" s="171" t="str">
        <f>'シングルス　女子'!E16&amp;"　"&amp;'シングルス　女子'!F16</f>
        <v>　</v>
      </c>
      <c r="E27" s="172">
        <f>'シングルス　女子'!C16</f>
        <v>6</v>
      </c>
      <c r="G27" s="170" t="str">
        <f>'シングルス　女子'!M17&amp;"　"&amp;'シングルス　女子'!N17</f>
        <v>　</v>
      </c>
      <c r="H27" s="171">
        <f>'シングルス　女子'!O17</f>
        <v>0</v>
      </c>
      <c r="I27" s="171">
        <f>'シングルス　女子'!O16</f>
        <v>0</v>
      </c>
      <c r="J27" s="171" t="str">
        <f>'シングルス　女子'!M16&amp;"　"&amp;'シングルス　女子'!N16</f>
        <v>　</v>
      </c>
      <c r="K27" s="172">
        <f>'シングルス　女子'!K16</f>
        <v>5</v>
      </c>
      <c r="M27" s="170" t="str">
        <f>'シングルス　女子'!U17&amp;"　"&amp;'シングルス　女子'!V17</f>
        <v>　</v>
      </c>
      <c r="N27" s="171">
        <f>'シングルス　女子'!W17</f>
        <v>0</v>
      </c>
      <c r="O27" s="171">
        <f>'シングルス　女子'!W16</f>
        <v>0</v>
      </c>
      <c r="P27" s="171" t="str">
        <f>'シングルス　女子'!U16&amp;"　"&amp;'シングルス　女子'!V16</f>
        <v>　</v>
      </c>
      <c r="Q27" s="172">
        <f>'シングルス　女子'!S16</f>
        <v>4</v>
      </c>
      <c r="S27" s="170" t="str">
        <f>'シングルス　女子'!AC17&amp;"　"&amp;'シングルス　女子'!AD17</f>
        <v>　</v>
      </c>
      <c r="T27" s="171">
        <f>'シングルス　女子'!AE17</f>
        <v>0</v>
      </c>
      <c r="U27" s="171">
        <f>'シングルス　女子'!AE16</f>
        <v>0</v>
      </c>
      <c r="V27" s="171" t="str">
        <f>'シングルス　女子'!AC16&amp;"　"&amp;'シングルス　女子'!AD16</f>
        <v>　</v>
      </c>
      <c r="W27" s="172">
        <f>'シングルス　女子'!AA16</f>
        <v>3</v>
      </c>
    </row>
    <row r="28" spans="1:23" s="56" customFormat="1">
      <c r="A28" s="170" t="str">
        <f>'シングルス　女子'!E19&amp;"　"&amp;'シングルス　女子'!F19</f>
        <v>　</v>
      </c>
      <c r="B28" s="171">
        <f>'シングルス　女子'!G19</f>
        <v>0</v>
      </c>
      <c r="C28" s="171">
        <f>'シングルス　女子'!G18</f>
        <v>0</v>
      </c>
      <c r="D28" s="171" t="str">
        <f>'シングルス　女子'!E18&amp;"　"&amp;'シングルス　女子'!F18</f>
        <v>　</v>
      </c>
      <c r="E28" s="172">
        <f>'シングルス　女子'!C18</f>
        <v>6</v>
      </c>
      <c r="G28" s="170" t="str">
        <f>'シングルス　女子'!M19&amp;"　"&amp;'シングルス　女子'!N19</f>
        <v>　</v>
      </c>
      <c r="H28" s="171">
        <f>'シングルス　女子'!O19</f>
        <v>0</v>
      </c>
      <c r="I28" s="171">
        <f>'シングルス　女子'!O18</f>
        <v>0</v>
      </c>
      <c r="J28" s="171" t="str">
        <f>'シングルス　女子'!M18&amp;"　"&amp;'シングルス　女子'!N18</f>
        <v>　</v>
      </c>
      <c r="K28" s="172">
        <f>'シングルス　女子'!K18</f>
        <v>5</v>
      </c>
      <c r="M28" s="170" t="str">
        <f>'シングルス　女子'!U19&amp;"　"&amp;'シングルス　女子'!V19</f>
        <v>　</v>
      </c>
      <c r="N28" s="171">
        <f>'シングルス　女子'!W19</f>
        <v>0</v>
      </c>
      <c r="O28" s="171">
        <f>'シングルス　女子'!W18</f>
        <v>0</v>
      </c>
      <c r="P28" s="171" t="str">
        <f>'シングルス　女子'!U18&amp;"　"&amp;'シングルス　女子'!V18</f>
        <v>　</v>
      </c>
      <c r="Q28" s="172">
        <f>'シングルス　女子'!S18</f>
        <v>4</v>
      </c>
      <c r="S28" s="170" t="str">
        <f>'シングルス　女子'!AC19&amp;"　"&amp;'シングルス　女子'!AD19</f>
        <v>　</v>
      </c>
      <c r="T28" s="171">
        <f>'シングルス　女子'!AE19</f>
        <v>0</v>
      </c>
      <c r="U28" s="171">
        <f>'シングルス　女子'!AE18</f>
        <v>0</v>
      </c>
      <c r="V28" s="171" t="str">
        <f>'シングルス　女子'!AC18&amp;"　"&amp;'シングルス　女子'!AD18</f>
        <v>　</v>
      </c>
      <c r="W28" s="172">
        <f>'シングルス　女子'!AA18</f>
        <v>3</v>
      </c>
    </row>
    <row r="29" spans="1:23" s="56" customFormat="1">
      <c r="A29" s="170" t="str">
        <f>'シングルス　女子'!E21&amp;"　"&amp;'シングルス　女子'!F21</f>
        <v>　</v>
      </c>
      <c r="B29" s="171">
        <f>'シングルス　女子'!G21</f>
        <v>0</v>
      </c>
      <c r="C29" s="171">
        <f>'シングルス　女子'!G20</f>
        <v>0</v>
      </c>
      <c r="D29" s="171" t="str">
        <f>'シングルス　女子'!E20&amp;"　"&amp;'シングルス　女子'!F20</f>
        <v>　</v>
      </c>
      <c r="E29" s="172">
        <f>'シングルス　女子'!C20</f>
        <v>6</v>
      </c>
      <c r="G29" s="170" t="str">
        <f>'シングルス　女子'!M21&amp;"　"&amp;'シングルス　女子'!N21</f>
        <v>　</v>
      </c>
      <c r="H29" s="171">
        <f>'シングルス　女子'!O21</f>
        <v>0</v>
      </c>
      <c r="I29" s="171">
        <f>'シングルス　女子'!O20</f>
        <v>0</v>
      </c>
      <c r="J29" s="171" t="str">
        <f>'シングルス　女子'!M20&amp;"　"&amp;'シングルス　女子'!N20</f>
        <v>　</v>
      </c>
      <c r="K29" s="172">
        <f>'シングルス　女子'!K20</f>
        <v>5</v>
      </c>
      <c r="M29" s="170" t="str">
        <f>'シングルス　女子'!U21&amp;"　"&amp;'シングルス　女子'!V21</f>
        <v>　</v>
      </c>
      <c r="N29" s="171">
        <f>'シングルス　女子'!W21</f>
        <v>0</v>
      </c>
      <c r="O29" s="171">
        <f>'シングルス　女子'!W20</f>
        <v>0</v>
      </c>
      <c r="P29" s="171" t="str">
        <f>'シングルス　女子'!U20&amp;"　"&amp;'シングルス　女子'!V20</f>
        <v>　</v>
      </c>
      <c r="Q29" s="172">
        <f>'シングルス　女子'!S20</f>
        <v>4</v>
      </c>
      <c r="S29" s="170" t="str">
        <f>'シングルス　女子'!AC21&amp;"　"&amp;'シングルス　女子'!AD21</f>
        <v>　</v>
      </c>
      <c r="T29" s="171">
        <f>'シングルス　女子'!AE21</f>
        <v>0</v>
      </c>
      <c r="U29" s="171">
        <f>'シングルス　女子'!AE20</f>
        <v>0</v>
      </c>
      <c r="V29" s="171" t="str">
        <f>'シングルス　女子'!AC20&amp;"　"&amp;'シングルス　女子'!AD20</f>
        <v>　</v>
      </c>
      <c r="W29" s="172">
        <f>'シングルス　女子'!AA20</f>
        <v>3</v>
      </c>
    </row>
    <row r="30" spans="1:23" s="56" customFormat="1">
      <c r="A30" s="170" t="str">
        <f>'シングルス　女子'!E23&amp;"　"&amp;'シングルス　女子'!F23</f>
        <v>　</v>
      </c>
      <c r="B30" s="171">
        <f>'シングルス　女子'!G23</f>
        <v>0</v>
      </c>
      <c r="C30" s="171">
        <f>'シングルス　女子'!G22</f>
        <v>0</v>
      </c>
      <c r="D30" s="171" t="str">
        <f>'シングルス　女子'!E22&amp;"　"&amp;'シングルス　女子'!F22</f>
        <v>　</v>
      </c>
      <c r="E30" s="172">
        <f>'シングルス　女子'!C22</f>
        <v>6</v>
      </c>
      <c r="G30" s="170" t="str">
        <f>'シングルス　女子'!M23&amp;"　"&amp;'シングルス　女子'!N23</f>
        <v>　</v>
      </c>
      <c r="H30" s="171">
        <f>'シングルス　女子'!O23</f>
        <v>0</v>
      </c>
      <c r="I30" s="171">
        <f>'シングルス　女子'!O22</f>
        <v>0</v>
      </c>
      <c r="J30" s="171" t="str">
        <f>'シングルス　女子'!M22&amp;"　"&amp;'シングルス　女子'!N22</f>
        <v>　</v>
      </c>
      <c r="K30" s="172">
        <f>'シングルス　女子'!K22</f>
        <v>5</v>
      </c>
      <c r="M30" s="170" t="str">
        <f>'シングルス　女子'!U23&amp;"　"&amp;'シングルス　女子'!V23</f>
        <v>　</v>
      </c>
      <c r="N30" s="171">
        <f>'シングルス　女子'!W23</f>
        <v>0</v>
      </c>
      <c r="O30" s="171">
        <f>'シングルス　女子'!W22</f>
        <v>0</v>
      </c>
      <c r="P30" s="171" t="str">
        <f>'シングルス　女子'!U22&amp;"　"&amp;'シングルス　女子'!V22</f>
        <v>　</v>
      </c>
      <c r="Q30" s="172">
        <f>'シングルス　女子'!S22</f>
        <v>4</v>
      </c>
      <c r="S30" s="170" t="str">
        <f>'シングルス　女子'!AC23&amp;"　"&amp;'シングルス　女子'!AD23</f>
        <v>　</v>
      </c>
      <c r="T30" s="171">
        <f>'シングルス　女子'!AE23</f>
        <v>0</v>
      </c>
      <c r="U30" s="171">
        <f>'シングルス　女子'!AE22</f>
        <v>0</v>
      </c>
      <c r="V30" s="171" t="str">
        <f>'シングルス　女子'!AC22&amp;"　"&amp;'シングルス　女子'!AD22</f>
        <v>　</v>
      </c>
      <c r="W30" s="172">
        <f>'シングルス　女子'!AA22</f>
        <v>3</v>
      </c>
    </row>
    <row r="31" spans="1:23" s="56" customFormat="1">
      <c r="A31" s="170" t="str">
        <f>'シングルス　女子'!E25&amp;"　"&amp;'シングルス　女子'!F25</f>
        <v>　</v>
      </c>
      <c r="B31" s="171">
        <f>'シングルス　女子'!G25</f>
        <v>0</v>
      </c>
      <c r="C31" s="171">
        <f>'シングルス　女子'!G24</f>
        <v>0</v>
      </c>
      <c r="D31" s="171" t="str">
        <f>'シングルス　女子'!E24&amp;"　"&amp;'シングルス　女子'!F24</f>
        <v>　</v>
      </c>
      <c r="E31" s="172">
        <f>'シングルス　女子'!C24</f>
        <v>6</v>
      </c>
      <c r="G31" s="170" t="str">
        <f>'シングルス　女子'!M25&amp;"　"&amp;'シングルス　女子'!N25</f>
        <v>　</v>
      </c>
      <c r="H31" s="171">
        <f>'シングルス　女子'!O25</f>
        <v>0</v>
      </c>
      <c r="I31" s="171">
        <f>'シングルス　女子'!O24</f>
        <v>0</v>
      </c>
      <c r="J31" s="171" t="str">
        <f>'シングルス　女子'!M24&amp;"　"&amp;'シングルス　女子'!N24</f>
        <v>　</v>
      </c>
      <c r="K31" s="172">
        <f>'シングルス　女子'!K24</f>
        <v>5</v>
      </c>
      <c r="M31" s="170" t="str">
        <f>'シングルス　女子'!U25&amp;"　"&amp;'シングルス　女子'!V25</f>
        <v>　</v>
      </c>
      <c r="N31" s="171">
        <f>'シングルス　女子'!W25</f>
        <v>0</v>
      </c>
      <c r="O31" s="171">
        <f>'シングルス　女子'!W24</f>
        <v>0</v>
      </c>
      <c r="P31" s="171" t="str">
        <f>'シングルス　女子'!U24&amp;"　"&amp;'シングルス　女子'!V24</f>
        <v>　</v>
      </c>
      <c r="Q31" s="172">
        <f>'シングルス　女子'!S24</f>
        <v>4</v>
      </c>
      <c r="S31" s="170" t="str">
        <f>'シングルス　女子'!AC25&amp;"　"&amp;'シングルス　女子'!AD25</f>
        <v>　</v>
      </c>
      <c r="T31" s="171">
        <f>'シングルス　女子'!AE25</f>
        <v>0</v>
      </c>
      <c r="U31" s="171">
        <f>'シングルス　女子'!AE24</f>
        <v>0</v>
      </c>
      <c r="V31" s="171" t="str">
        <f>'シングルス　女子'!AC24&amp;"　"&amp;'シングルス　女子'!AD24</f>
        <v>　</v>
      </c>
      <c r="W31" s="172">
        <f>'シングルス　女子'!AA24</f>
        <v>3</v>
      </c>
    </row>
    <row r="32" spans="1:23" s="56" customFormat="1">
      <c r="A32" s="170" t="str">
        <f>'シングルス　女子'!E27&amp;"　"&amp;'シングルス　女子'!F27</f>
        <v>　</v>
      </c>
      <c r="B32" s="171">
        <f>'シングルス　女子'!G27</f>
        <v>0</v>
      </c>
      <c r="C32" s="171">
        <f>'シングルス　女子'!G26</f>
        <v>0</v>
      </c>
      <c r="D32" s="171" t="str">
        <f>'シングルス　女子'!E26&amp;"　"&amp;'シングルス　女子'!F26</f>
        <v>　</v>
      </c>
      <c r="E32" s="172">
        <f>'シングルス　女子'!C26</f>
        <v>6</v>
      </c>
      <c r="G32" s="170" t="str">
        <f>'シングルス　女子'!M27&amp;"　"&amp;'シングルス　女子'!N27</f>
        <v>　</v>
      </c>
      <c r="H32" s="171">
        <f>'シングルス　女子'!O27</f>
        <v>0</v>
      </c>
      <c r="I32" s="171">
        <f>'シングルス　女子'!O26</f>
        <v>0</v>
      </c>
      <c r="J32" s="171" t="str">
        <f>'シングルス　女子'!M26&amp;"　"&amp;'シングルス　女子'!N26</f>
        <v>　</v>
      </c>
      <c r="K32" s="172">
        <f>'シングルス　女子'!K26</f>
        <v>5</v>
      </c>
      <c r="M32" s="170" t="str">
        <f>'シングルス　女子'!U27&amp;"　"&amp;'シングルス　女子'!V27</f>
        <v>　</v>
      </c>
      <c r="N32" s="171">
        <f>'シングルス　女子'!W27</f>
        <v>0</v>
      </c>
      <c r="O32" s="171">
        <f>'シングルス　女子'!W26</f>
        <v>0</v>
      </c>
      <c r="P32" s="171" t="str">
        <f>'シングルス　女子'!U26&amp;"　"&amp;'シングルス　女子'!V26</f>
        <v>　</v>
      </c>
      <c r="Q32" s="172">
        <f>'シングルス　女子'!S26</f>
        <v>4</v>
      </c>
      <c r="S32" s="170" t="str">
        <f>'シングルス　女子'!AC27&amp;"　"&amp;'シングルス　女子'!AD27</f>
        <v>　</v>
      </c>
      <c r="T32" s="171">
        <f>'シングルス　女子'!AE27</f>
        <v>0</v>
      </c>
      <c r="U32" s="171">
        <f>'シングルス　女子'!AE26</f>
        <v>0</v>
      </c>
      <c r="V32" s="171" t="str">
        <f>'シングルス　女子'!AC26&amp;"　"&amp;'シングルス　女子'!AD26</f>
        <v>　</v>
      </c>
      <c r="W32" s="172">
        <f>'シングルス　女子'!AA26</f>
        <v>3</v>
      </c>
    </row>
    <row r="33" spans="1:23" s="56" customFormat="1">
      <c r="A33" s="170" t="str">
        <f>'シングルス　女子'!E29&amp;"　"&amp;'シングルス　女子'!F29</f>
        <v>　</v>
      </c>
      <c r="B33" s="171">
        <f>'シングルス　女子'!G29</f>
        <v>0</v>
      </c>
      <c r="C33" s="171">
        <f>'シングルス　女子'!G28</f>
        <v>0</v>
      </c>
      <c r="D33" s="171" t="str">
        <f>'シングルス　女子'!E28&amp;"　"&amp;'シングルス　女子'!F28</f>
        <v>　</v>
      </c>
      <c r="E33" s="172">
        <f>'シングルス　女子'!C28</f>
        <v>6</v>
      </c>
      <c r="G33" s="170" t="str">
        <f>'シングルス　女子'!M29&amp;"　"&amp;'シングルス　女子'!N29</f>
        <v>　</v>
      </c>
      <c r="H33" s="171">
        <f>'シングルス　女子'!O29</f>
        <v>0</v>
      </c>
      <c r="I33" s="171">
        <f>'シングルス　女子'!O28</f>
        <v>0</v>
      </c>
      <c r="J33" s="171" t="str">
        <f>'シングルス　女子'!M28&amp;"　"&amp;'シングルス　女子'!N28</f>
        <v>　</v>
      </c>
      <c r="K33" s="172">
        <f>'シングルス　女子'!K28</f>
        <v>5</v>
      </c>
      <c r="M33" s="170" t="str">
        <f>'シングルス　女子'!U29&amp;"　"&amp;'シングルス　女子'!V29</f>
        <v>　</v>
      </c>
      <c r="N33" s="171">
        <f>'シングルス　女子'!W29</f>
        <v>0</v>
      </c>
      <c r="O33" s="171">
        <f>'シングルス　女子'!W28</f>
        <v>0</v>
      </c>
      <c r="P33" s="171" t="str">
        <f>'シングルス　女子'!U28&amp;"　"&amp;'シングルス　女子'!V28</f>
        <v>　</v>
      </c>
      <c r="Q33" s="172">
        <f>'シングルス　女子'!S28</f>
        <v>4</v>
      </c>
      <c r="S33" s="170" t="str">
        <f>'シングルス　女子'!AC29&amp;"　"&amp;'シングルス　女子'!AD29</f>
        <v>　</v>
      </c>
      <c r="T33" s="171">
        <f>'シングルス　女子'!AE29</f>
        <v>0</v>
      </c>
      <c r="U33" s="171">
        <f>'シングルス　女子'!AE28</f>
        <v>0</v>
      </c>
      <c r="V33" s="171" t="str">
        <f>'シングルス　女子'!AC28&amp;"　"&amp;'シングルス　女子'!AD28</f>
        <v>　</v>
      </c>
      <c r="W33" s="172">
        <f>'シングルス　女子'!AA28</f>
        <v>3</v>
      </c>
    </row>
    <row r="34" spans="1:23" s="56" customFormat="1">
      <c r="A34" s="170" t="str">
        <f>'シングルス　女子'!E31&amp;"　"&amp;'シングルス　女子'!F31</f>
        <v>　</v>
      </c>
      <c r="B34" s="171">
        <f>'シングルス　女子'!G31</f>
        <v>0</v>
      </c>
      <c r="C34" s="171">
        <f>'シングルス　女子'!G30</f>
        <v>0</v>
      </c>
      <c r="D34" s="171" t="str">
        <f>'シングルス　女子'!E30&amp;"　"&amp;'シングルス　女子'!F30</f>
        <v>　</v>
      </c>
      <c r="E34" s="172">
        <f>'シングルス　女子'!C30</f>
        <v>6</v>
      </c>
      <c r="G34" s="170" t="str">
        <f>'シングルス　女子'!M31&amp;"　"&amp;'シングルス　女子'!N31</f>
        <v>　</v>
      </c>
      <c r="H34" s="171">
        <f>'シングルス　女子'!O31</f>
        <v>0</v>
      </c>
      <c r="I34" s="171">
        <f>'シングルス　女子'!O30</f>
        <v>0</v>
      </c>
      <c r="J34" s="171" t="str">
        <f>'シングルス　女子'!M30&amp;"　"&amp;'シングルス　女子'!N30</f>
        <v>　</v>
      </c>
      <c r="K34" s="172">
        <f>'シングルス　女子'!K30</f>
        <v>5</v>
      </c>
      <c r="M34" s="170" t="str">
        <f>'シングルス　女子'!U31&amp;"　"&amp;'シングルス　女子'!V31</f>
        <v>　</v>
      </c>
      <c r="N34" s="171">
        <f>'シングルス　女子'!W31</f>
        <v>0</v>
      </c>
      <c r="O34" s="171">
        <f>'シングルス　女子'!W30</f>
        <v>0</v>
      </c>
      <c r="P34" s="171" t="str">
        <f>'シングルス　女子'!U30&amp;"　"&amp;'シングルス　女子'!V30</f>
        <v>　</v>
      </c>
      <c r="Q34" s="172">
        <f>'シングルス　女子'!S30</f>
        <v>4</v>
      </c>
      <c r="S34" s="170" t="str">
        <f>'シングルス　女子'!AC31&amp;"　"&amp;'シングルス　女子'!AD31</f>
        <v>　</v>
      </c>
      <c r="T34" s="171">
        <f>'シングルス　女子'!AE31</f>
        <v>0</v>
      </c>
      <c r="U34" s="171">
        <f>'シングルス　女子'!AE30</f>
        <v>0</v>
      </c>
      <c r="V34" s="171" t="str">
        <f>'シングルス　女子'!AC30&amp;"　"&amp;'シングルス　女子'!AD30</f>
        <v>　</v>
      </c>
      <c r="W34" s="172">
        <f>'シングルス　女子'!AA30</f>
        <v>3</v>
      </c>
    </row>
    <row r="35" spans="1:23" s="56" customFormat="1">
      <c r="A35" s="170" t="str">
        <f>'シングルス　女子'!E33&amp;"　"&amp;'シングルス　女子'!F33</f>
        <v>　</v>
      </c>
      <c r="B35" s="171">
        <f>'シングルス　女子'!G33</f>
        <v>0</v>
      </c>
      <c r="C35" s="171">
        <f>'シングルス　女子'!G32</f>
        <v>0</v>
      </c>
      <c r="D35" s="171" t="str">
        <f>'シングルス　女子'!E32&amp;"　"&amp;'シングルス　女子'!F32</f>
        <v>　</v>
      </c>
      <c r="E35" s="172">
        <f>'シングルス　女子'!C32</f>
        <v>6</v>
      </c>
      <c r="G35" s="170" t="str">
        <f>'シングルス　女子'!M33&amp;"　"&amp;'シングルス　女子'!N33</f>
        <v>　</v>
      </c>
      <c r="H35" s="171">
        <f>'シングルス　女子'!O33</f>
        <v>0</v>
      </c>
      <c r="I35" s="171">
        <f>'シングルス　女子'!O32</f>
        <v>0</v>
      </c>
      <c r="J35" s="171" t="str">
        <f>'シングルス　女子'!M32&amp;"　"&amp;'シングルス　女子'!N32</f>
        <v>　</v>
      </c>
      <c r="K35" s="172">
        <f>'シングルス　女子'!K32</f>
        <v>5</v>
      </c>
      <c r="M35" s="170" t="str">
        <f>'シングルス　女子'!U33&amp;"　"&amp;'シングルス　女子'!V33</f>
        <v>　</v>
      </c>
      <c r="N35" s="171">
        <f>'シングルス　女子'!W33</f>
        <v>0</v>
      </c>
      <c r="O35" s="171">
        <f>'シングルス　女子'!W32</f>
        <v>0</v>
      </c>
      <c r="P35" s="171" t="str">
        <f>'シングルス　女子'!U32&amp;"　"&amp;'シングルス　女子'!V32</f>
        <v>　</v>
      </c>
      <c r="Q35" s="172">
        <f>'シングルス　女子'!S32</f>
        <v>4</v>
      </c>
      <c r="S35" s="170" t="str">
        <f>'シングルス　女子'!AC33&amp;"　"&amp;'シングルス　女子'!AD33</f>
        <v>　</v>
      </c>
      <c r="T35" s="171">
        <f>'シングルス　女子'!AE33</f>
        <v>0</v>
      </c>
      <c r="U35" s="171">
        <f>'シングルス　女子'!AE32</f>
        <v>0</v>
      </c>
      <c r="V35" s="171" t="str">
        <f>'シングルス　女子'!AC32&amp;"　"&amp;'シングルス　女子'!AD32</f>
        <v>　</v>
      </c>
      <c r="W35" s="172">
        <f>'シングルス　女子'!AA32</f>
        <v>3</v>
      </c>
    </row>
    <row r="36" spans="1:23" s="56" customFormat="1" ht="14.25" thickBot="1">
      <c r="A36" s="173" t="str">
        <f>'シングルス　女子'!E35&amp;"　"&amp;'シングルス　女子'!F35</f>
        <v>　</v>
      </c>
      <c r="B36" s="174">
        <f>'シングルス　女子'!G35</f>
        <v>0</v>
      </c>
      <c r="C36" s="174">
        <f>'シングルス　女子'!G34</f>
        <v>0</v>
      </c>
      <c r="D36" s="174" t="str">
        <f>'シングルス　女子'!E34&amp;"　"&amp;'シングルス　女子'!F34</f>
        <v>　</v>
      </c>
      <c r="E36" s="175">
        <f>'シングルス　女子'!C34</f>
        <v>6</v>
      </c>
      <c r="G36" s="173" t="str">
        <f>'シングルス　女子'!M35&amp;"　"&amp;'シングルス　女子'!N35</f>
        <v>　</v>
      </c>
      <c r="H36" s="174">
        <f>'シングルス　女子'!O35</f>
        <v>0</v>
      </c>
      <c r="I36" s="174">
        <f>'シングルス　女子'!O34</f>
        <v>0</v>
      </c>
      <c r="J36" s="174" t="str">
        <f>'シングルス　女子'!M34&amp;"　"&amp;'シングルス　女子'!N34</f>
        <v>　</v>
      </c>
      <c r="K36" s="175">
        <f>'シングルス　女子'!K34</f>
        <v>5</v>
      </c>
      <c r="M36" s="173" t="str">
        <f>'シングルス　女子'!U35&amp;"　"&amp;'シングルス　女子'!V35</f>
        <v>　</v>
      </c>
      <c r="N36" s="174">
        <f>'シングルス　女子'!W35</f>
        <v>0</v>
      </c>
      <c r="O36" s="174">
        <f>'シングルス　女子'!W34</f>
        <v>0</v>
      </c>
      <c r="P36" s="174" t="str">
        <f>'シングルス　女子'!U34&amp;"　"&amp;'シングルス　女子'!V34</f>
        <v>　</v>
      </c>
      <c r="Q36" s="175">
        <f>'シングルス　女子'!S34</f>
        <v>4</v>
      </c>
      <c r="S36" s="173" t="str">
        <f>'シングルス　女子'!AC35&amp;"　"&amp;'シングルス　女子'!AD35</f>
        <v>　</v>
      </c>
      <c r="T36" s="174">
        <f>'シングルス　女子'!AE35</f>
        <v>0</v>
      </c>
      <c r="U36" s="174">
        <f>'シングルス　女子'!AE34</f>
        <v>0</v>
      </c>
      <c r="V36" s="174" t="str">
        <f>'シングルス　女子'!AC34&amp;"　"&amp;'シングルス　女子'!AD34</f>
        <v>　</v>
      </c>
      <c r="W36" s="175">
        <f>'シングルス　女子'!AA34</f>
        <v>3</v>
      </c>
    </row>
  </sheetData>
  <sheetProtection sheet="1" objects="1" scenarios="1"/>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8"/>
  <sheetViews>
    <sheetView workbookViewId="0">
      <selection activeCell="C3" sqref="C3"/>
    </sheetView>
  </sheetViews>
  <sheetFormatPr defaultColWidth="9" defaultRowHeight="13.5"/>
  <cols>
    <col min="1" max="1" width="12.625" style="118" customWidth="1"/>
    <col min="2" max="3" width="11.625" style="118" customWidth="1"/>
    <col min="4" max="4" width="15.625" style="118" customWidth="1"/>
    <col min="5" max="5" width="4.625" style="118" customWidth="1"/>
    <col min="6" max="6" width="3.625" style="118" customWidth="1"/>
    <col min="7" max="7" width="12.625" style="118" customWidth="1"/>
    <col min="8" max="9" width="11.625" style="118" customWidth="1"/>
    <col min="10" max="10" width="15.625" style="118" customWidth="1"/>
    <col min="11" max="11" width="4.625" style="118" customWidth="1"/>
    <col min="12" max="12" width="3.625" style="118" customWidth="1"/>
    <col min="13" max="13" width="12.625" style="118" customWidth="1"/>
    <col min="14" max="15" width="11.625" style="118" customWidth="1"/>
    <col min="16" max="16" width="15.625" style="118" customWidth="1"/>
    <col min="17" max="17" width="4.625" style="118" customWidth="1"/>
    <col min="18" max="18" width="3.625" style="118" customWidth="1"/>
    <col min="19" max="19" width="12.625" style="118" customWidth="1"/>
    <col min="20" max="21" width="11.625" style="118" customWidth="1"/>
    <col min="22" max="22" width="15.625" style="118" customWidth="1"/>
    <col min="23" max="23" width="4.625" style="118" customWidth="1"/>
    <col min="24" max="16384" width="9" style="118"/>
  </cols>
  <sheetData>
    <row r="1" spans="1:22" ht="21" customHeight="1" thickBot="1">
      <c r="A1" s="118" t="s" ph="1">
        <v>279</v>
      </c>
      <c r="D1" s="118" ph="1"/>
      <c r="G1" s="118" ph="1"/>
      <c r="J1" s="118" ph="1"/>
      <c r="M1" s="118" ph="1"/>
      <c r="P1" s="118" ph="1"/>
      <c r="S1" s="118" ph="1"/>
      <c r="V1" s="118" ph="1"/>
    </row>
    <row r="2" spans="1:22" ht="21" customHeight="1" thickBot="1">
      <c r="A2" s="135" t="s">
        <v>280</v>
      </c>
      <c r="B2" s="136" t="s">
        <v>281</v>
      </c>
      <c r="C2" s="137" t="s">
        <v>282</v>
      </c>
      <c r="G2" s="118" ph="1"/>
      <c r="M2" s="118" ph="1"/>
      <c r="S2" s="118" ph="1"/>
    </row>
    <row r="3" spans="1:22" ht="21" customHeight="1">
      <c r="A3" s="138" t="str">
        <f>監督コーチ!C6&amp;監督コーチ!D6</f>
        <v/>
      </c>
      <c r="B3" s="139" t="str">
        <f>IF(監督コーチ!E6=0,"",監督コーチ!E6)</f>
        <v/>
      </c>
      <c r="C3" s="140" t="str">
        <f>IF(監督コーチ!C6=0,"",監督コーチ!$C$4)</f>
        <v/>
      </c>
    </row>
    <row r="4" spans="1:22" ht="21" customHeight="1">
      <c r="A4" s="141" t="str">
        <f>監督コーチ!C7&amp;監督コーチ!D7</f>
        <v/>
      </c>
      <c r="B4" s="142" t="str">
        <f>IF(監督コーチ!E7=0,"",監督コーチ!E7)</f>
        <v/>
      </c>
      <c r="C4" s="143" t="str">
        <f>IF(監督コーチ!C7=0,"",監督コーチ!$C$4)</f>
        <v/>
      </c>
    </row>
    <row r="5" spans="1:22" ht="21" customHeight="1">
      <c r="A5" s="141" t="str">
        <f>監督コーチ!C8&amp;監督コーチ!D8</f>
        <v/>
      </c>
      <c r="B5" s="142" t="str">
        <f>IF(監督コーチ!E8=0,"",監督コーチ!E8)</f>
        <v/>
      </c>
      <c r="C5" s="143" t="str">
        <f>IF(監督コーチ!C8=0,"",監督コーチ!$C$4)</f>
        <v/>
      </c>
    </row>
    <row r="6" spans="1:22" ht="21" customHeight="1">
      <c r="A6" s="141" t="str">
        <f>監督コーチ!C9&amp;監督コーチ!D9</f>
        <v/>
      </c>
      <c r="B6" s="142" t="str">
        <f>IF(監督コーチ!E9=0,"",監督コーチ!E9)</f>
        <v/>
      </c>
      <c r="C6" s="143" t="str">
        <f>IF(監督コーチ!C9=0,"",監督コーチ!$C$4)</f>
        <v/>
      </c>
    </row>
    <row r="7" spans="1:22" ht="21" customHeight="1">
      <c r="A7" s="141" t="str">
        <f>監督コーチ!C10&amp;監督コーチ!D10</f>
        <v/>
      </c>
      <c r="B7" s="142" t="str">
        <f>IF(監督コーチ!E10=0,"",監督コーチ!E10)</f>
        <v/>
      </c>
      <c r="C7" s="143" t="str">
        <f>IF(監督コーチ!C10=0,"",監督コーチ!$C$4)</f>
        <v/>
      </c>
    </row>
    <row r="8" spans="1:22" ht="21" customHeight="1">
      <c r="A8" s="141" t="str">
        <f>監督コーチ!C11&amp;監督コーチ!D11</f>
        <v/>
      </c>
      <c r="B8" s="142" t="str">
        <f>IF(監督コーチ!E11=0,"",監督コーチ!E11)</f>
        <v/>
      </c>
      <c r="C8" s="143" t="str">
        <f>IF(監督コーチ!C11=0,"",監督コーチ!$C$4)</f>
        <v/>
      </c>
    </row>
    <row r="9" spans="1:22" ht="21" customHeight="1">
      <c r="A9" s="141" t="str">
        <f>監督コーチ!C12&amp;監督コーチ!D12</f>
        <v/>
      </c>
      <c r="B9" s="142" t="str">
        <f>IF(監督コーチ!E12=0,"",監督コーチ!E12)</f>
        <v/>
      </c>
      <c r="C9" s="143" t="str">
        <f>IF(監督コーチ!C12=0,"",監督コーチ!$C$4)</f>
        <v/>
      </c>
    </row>
    <row r="10" spans="1:22" ht="21" customHeight="1">
      <c r="A10" s="141" t="str">
        <f>監督コーチ!C13&amp;監督コーチ!D13</f>
        <v/>
      </c>
      <c r="B10" s="142" t="str">
        <f>IF(監督コーチ!E13=0,"",監督コーチ!E13)</f>
        <v/>
      </c>
      <c r="C10" s="143" t="str">
        <f>IF(監督コーチ!C13=0,"",監督コーチ!$C$4)</f>
        <v/>
      </c>
    </row>
    <row r="11" spans="1:22" ht="21" customHeight="1">
      <c r="A11" s="141" t="str">
        <f>監督コーチ!C14&amp;監督コーチ!D14</f>
        <v/>
      </c>
      <c r="B11" s="142" t="str">
        <f>IF(監督コーチ!E14=0,"",監督コーチ!E14)</f>
        <v/>
      </c>
      <c r="C11" s="143" t="str">
        <f>IF(監督コーチ!C14=0,"",監督コーチ!$C$4)</f>
        <v/>
      </c>
    </row>
    <row r="12" spans="1:22" ht="21" customHeight="1" thickBot="1">
      <c r="A12" s="144" t="str">
        <f>監督コーチ!C15&amp;監督コーチ!D15</f>
        <v/>
      </c>
      <c r="B12" s="145" t="str">
        <f>IF(監督コーチ!E15=0,"",監督コーチ!E15)</f>
        <v/>
      </c>
      <c r="C12" s="146" t="str">
        <f>IF(監督コーチ!C15=0,"",監督コーチ!$C$4)</f>
        <v/>
      </c>
    </row>
    <row r="13" spans="1:22" ht="21" customHeight="1"/>
    <row r="14" spans="1:22" ht="21" customHeight="1"/>
    <row r="15" spans="1:22" ht="21" customHeight="1"/>
    <row r="16" spans="1:22"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sheetData>
  <sheetProtection sheet="1" objects="1" scenarios="1"/>
  <phoneticPr fontId="3"/>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E904"/>
  <sheetViews>
    <sheetView zoomScaleNormal="100" zoomScaleSheetLayoutView="100" workbookViewId="0">
      <selection activeCell="BF1" sqref="BF1"/>
    </sheetView>
  </sheetViews>
  <sheetFormatPr defaultColWidth="2.375" defaultRowHeight="15" customHeight="1"/>
  <cols>
    <col min="1" max="1" width="3.125" style="10" customWidth="1"/>
    <col min="2" max="2" width="0.875" style="10" customWidth="1"/>
    <col min="3" max="3" width="10.625" style="19" customWidth="1"/>
    <col min="4" max="4" width="0.875" style="6" customWidth="1"/>
    <col min="5" max="54" width="1.625" style="6" customWidth="1"/>
    <col min="55" max="59" width="1.875" style="6" customWidth="1"/>
    <col min="60" max="60" width="2.375" style="6"/>
    <col min="61" max="61" width="2.5" style="6" customWidth="1"/>
    <col min="62" max="16384" width="2.375" style="6"/>
  </cols>
  <sheetData>
    <row r="1" spans="1:57" ht="27.95" customHeight="1">
      <c r="A1" s="193" t="s">
        <v>201</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row>
    <row r="2" spans="1:57" ht="15" customHeight="1">
      <c r="AY2" s="189">
        <v>45033</v>
      </c>
      <c r="AZ2" s="189"/>
      <c r="BA2" s="189"/>
      <c r="BB2" s="189"/>
      <c r="BC2" s="189"/>
      <c r="BD2" s="189"/>
      <c r="BE2" s="189"/>
    </row>
    <row r="3" spans="1:57" ht="4.5" customHeight="1">
      <c r="AN3" s="18"/>
      <c r="AO3" s="18"/>
      <c r="AP3" s="18"/>
      <c r="AQ3" s="18"/>
    </row>
    <row r="4" spans="1:57" ht="18.95" customHeight="1">
      <c r="A4" s="10" t="s">
        <v>0</v>
      </c>
      <c r="C4" s="19" t="s">
        <v>1</v>
      </c>
      <c r="E4" s="192" t="s">
        <v>2</v>
      </c>
      <c r="F4" s="192"/>
      <c r="G4" s="192"/>
      <c r="H4" s="192"/>
      <c r="I4" s="192"/>
      <c r="J4" s="192"/>
      <c r="K4" s="192"/>
      <c r="L4" s="192"/>
      <c r="M4" s="192"/>
      <c r="N4" s="192"/>
      <c r="O4" s="192"/>
      <c r="P4" s="192"/>
      <c r="Q4" s="192"/>
      <c r="R4" s="192"/>
      <c r="S4" s="192"/>
      <c r="T4" s="192"/>
      <c r="U4" s="192"/>
      <c r="V4" s="192"/>
      <c r="W4" s="192"/>
      <c r="X4" s="192"/>
      <c r="Y4" s="192"/>
    </row>
    <row r="5" spans="1:57" ht="4.5" customHeight="1">
      <c r="D5" s="19"/>
      <c r="F5" s="19"/>
    </row>
    <row r="6" spans="1:57" ht="18.95" customHeight="1">
      <c r="A6" s="10" t="s">
        <v>3</v>
      </c>
      <c r="C6" s="19" t="s">
        <v>4</v>
      </c>
      <c r="E6" s="192" t="s">
        <v>5</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row>
    <row r="7" spans="1:57" ht="4.5" customHeight="1">
      <c r="D7" s="19"/>
      <c r="F7" s="19"/>
      <c r="G7" s="19"/>
    </row>
    <row r="8" spans="1:57" ht="18.95" customHeight="1">
      <c r="A8" s="10" t="s">
        <v>6</v>
      </c>
      <c r="C8" s="19" t="s">
        <v>7</v>
      </c>
      <c r="E8" s="192" t="s">
        <v>8</v>
      </c>
      <c r="F8" s="192"/>
      <c r="G8" s="192"/>
      <c r="H8" s="192"/>
      <c r="I8" s="192"/>
      <c r="J8" s="192"/>
      <c r="K8" s="192"/>
      <c r="L8" s="192"/>
      <c r="M8" s="192"/>
      <c r="N8" s="192"/>
      <c r="O8" s="192"/>
      <c r="P8" s="192"/>
      <c r="Q8" s="192"/>
    </row>
    <row r="9" spans="1:57" ht="4.5" customHeight="1">
      <c r="D9" s="19"/>
      <c r="E9" s="19"/>
      <c r="F9" s="19"/>
      <c r="G9" s="19"/>
    </row>
    <row r="10" spans="1:57" ht="18.95" customHeight="1">
      <c r="A10" s="10" t="s">
        <v>9</v>
      </c>
      <c r="C10" s="19" t="s">
        <v>10</v>
      </c>
      <c r="D10" s="59"/>
      <c r="E10" s="179">
        <v>45101</v>
      </c>
      <c r="F10" s="179"/>
      <c r="G10" s="179"/>
      <c r="H10" s="179"/>
      <c r="I10" s="179"/>
      <c r="J10" s="179"/>
      <c r="K10" s="179"/>
      <c r="L10" s="179"/>
      <c r="M10" s="179"/>
      <c r="N10" s="179"/>
      <c r="O10" s="179"/>
      <c r="P10" s="72"/>
      <c r="Q10" s="180">
        <v>0.375</v>
      </c>
      <c r="R10" s="180"/>
      <c r="S10" s="180"/>
      <c r="T10" s="180"/>
      <c r="U10" s="180"/>
      <c r="V10" s="17"/>
      <c r="W10" s="75" t="s">
        <v>202</v>
      </c>
      <c r="X10" s="73"/>
      <c r="Y10" s="73"/>
      <c r="Z10" s="73"/>
      <c r="AA10" s="73"/>
      <c r="AT10" s="20"/>
      <c r="AU10" s="17"/>
    </row>
    <row r="11" spans="1:57" ht="18.95" customHeight="1">
      <c r="D11" s="59"/>
      <c r="E11" s="179">
        <v>45102</v>
      </c>
      <c r="F11" s="179"/>
      <c r="G11" s="179"/>
      <c r="H11" s="179"/>
      <c r="I11" s="179"/>
      <c r="J11" s="179"/>
      <c r="K11" s="179"/>
      <c r="L11" s="179"/>
      <c r="M11" s="179"/>
      <c r="N11" s="179"/>
      <c r="O11" s="179"/>
      <c r="Q11" s="180">
        <v>0.375</v>
      </c>
      <c r="R11" s="180"/>
      <c r="S11" s="180"/>
      <c r="T11" s="180"/>
      <c r="U11" s="180"/>
      <c r="W11" s="59" t="s">
        <v>257</v>
      </c>
      <c r="AT11" s="20"/>
      <c r="AU11" s="17"/>
    </row>
    <row r="12" spans="1:57" ht="4.5" customHeight="1">
      <c r="D12" s="19"/>
      <c r="E12" s="19"/>
      <c r="F12" s="19"/>
      <c r="G12" s="19"/>
      <c r="H12" s="17"/>
      <c r="I12" s="17"/>
      <c r="J12" s="3"/>
      <c r="L12" s="3"/>
      <c r="N12" s="3"/>
      <c r="P12" s="3"/>
      <c r="R12" s="17"/>
      <c r="AF12" s="10"/>
      <c r="AG12" s="10"/>
    </row>
    <row r="13" spans="1:57" ht="18.95" customHeight="1">
      <c r="A13" s="10" t="s">
        <v>13</v>
      </c>
      <c r="C13" s="19" t="s">
        <v>14</v>
      </c>
      <c r="E13" s="192" t="s">
        <v>15</v>
      </c>
      <c r="F13" s="192"/>
      <c r="G13" s="192"/>
      <c r="H13" s="192"/>
      <c r="I13" s="192"/>
      <c r="J13" s="192"/>
      <c r="K13" s="192"/>
      <c r="L13" s="192"/>
      <c r="M13" s="192"/>
      <c r="N13" s="192"/>
      <c r="Q13" s="6" t="s">
        <v>16</v>
      </c>
      <c r="AK13" s="178" t="s">
        <v>17</v>
      </c>
      <c r="AL13" s="178"/>
      <c r="AM13" s="3" t="s">
        <v>18</v>
      </c>
      <c r="AN13" s="178" t="s">
        <v>19</v>
      </c>
      <c r="AO13" s="178"/>
      <c r="AP13" s="178"/>
      <c r="AQ13" s="6" t="s">
        <v>20</v>
      </c>
      <c r="AR13" s="192" t="s">
        <v>21</v>
      </c>
      <c r="AS13" s="192"/>
      <c r="AT13" s="192"/>
      <c r="AU13" s="192"/>
      <c r="AV13" s="192"/>
    </row>
    <row r="14" spans="1:57" ht="4.5" customHeight="1">
      <c r="D14" s="19"/>
      <c r="E14" s="19"/>
      <c r="F14" s="19"/>
      <c r="G14" s="19"/>
      <c r="H14" s="17"/>
      <c r="J14" s="19"/>
      <c r="K14" s="19"/>
      <c r="L14" s="19"/>
      <c r="Y14" s="3"/>
      <c r="Z14" s="10"/>
      <c r="AA14" s="10"/>
      <c r="AC14" s="17"/>
      <c r="AD14" s="17"/>
      <c r="AE14" s="17"/>
      <c r="AF14" s="17"/>
    </row>
    <row r="15" spans="1:57" ht="18.95" customHeight="1">
      <c r="A15" s="10" t="s">
        <v>22</v>
      </c>
      <c r="C15" s="19" t="s">
        <v>23</v>
      </c>
      <c r="E15" s="6" t="s">
        <v>181</v>
      </c>
    </row>
    <row r="16" spans="1:57" ht="18.95" customHeight="1">
      <c r="E16" s="178" t="s">
        <v>24</v>
      </c>
      <c r="F16" s="178"/>
      <c r="G16" s="6" t="s">
        <v>185</v>
      </c>
      <c r="R16" s="178" t="s">
        <v>25</v>
      </c>
      <c r="S16" s="178"/>
      <c r="T16" s="6" t="s">
        <v>186</v>
      </c>
      <c r="AE16" s="178" t="s">
        <v>26</v>
      </c>
      <c r="AF16" s="178"/>
      <c r="AG16" s="6" t="s">
        <v>187</v>
      </c>
      <c r="AR16" s="178" t="s">
        <v>27</v>
      </c>
      <c r="AS16" s="178"/>
      <c r="AT16" s="6" t="s">
        <v>188</v>
      </c>
    </row>
    <row r="17" spans="1:46" ht="18.95" customHeight="1">
      <c r="D17" s="19"/>
      <c r="E17" s="178" t="s">
        <v>28</v>
      </c>
      <c r="F17" s="178"/>
      <c r="G17" s="6" t="s">
        <v>189</v>
      </c>
      <c r="R17" s="178" t="s">
        <v>26</v>
      </c>
      <c r="S17" s="178"/>
      <c r="T17" s="17" t="s">
        <v>190</v>
      </c>
      <c r="U17" s="17"/>
      <c r="V17" s="17"/>
      <c r="W17" s="17"/>
      <c r="X17" s="17"/>
      <c r="AE17" s="178" t="s">
        <v>29</v>
      </c>
      <c r="AF17" s="178"/>
      <c r="AG17" s="6" t="s">
        <v>191</v>
      </c>
      <c r="AR17" s="178" t="s">
        <v>30</v>
      </c>
      <c r="AS17" s="178"/>
      <c r="AT17" s="6" t="s">
        <v>192</v>
      </c>
    </row>
    <row r="18" spans="1:46" ht="18.95" customHeight="1">
      <c r="E18" s="178" t="s">
        <v>31</v>
      </c>
      <c r="F18" s="178"/>
      <c r="G18" s="6" t="s">
        <v>193</v>
      </c>
      <c r="R18" s="178" t="s">
        <v>32</v>
      </c>
      <c r="S18" s="178"/>
      <c r="T18" s="6" t="s">
        <v>194</v>
      </c>
      <c r="AE18" s="178" t="s">
        <v>33</v>
      </c>
      <c r="AF18" s="178"/>
      <c r="AG18" s="6" t="s">
        <v>195</v>
      </c>
      <c r="AR18" s="178" t="s">
        <v>34</v>
      </c>
      <c r="AS18" s="178"/>
      <c r="AT18" s="6" t="s">
        <v>196</v>
      </c>
    </row>
    <row r="19" spans="1:46" ht="18.95" customHeight="1">
      <c r="D19" s="19"/>
      <c r="E19" s="178" t="s">
        <v>35</v>
      </c>
      <c r="F19" s="178"/>
      <c r="G19" s="6" t="s">
        <v>197</v>
      </c>
      <c r="R19" s="178" t="s">
        <v>36</v>
      </c>
      <c r="S19" s="178"/>
      <c r="T19" s="17" t="s">
        <v>198</v>
      </c>
      <c r="U19" s="17"/>
      <c r="V19" s="17"/>
      <c r="W19" s="17"/>
      <c r="X19" s="17"/>
      <c r="AE19" s="178" t="s">
        <v>37</v>
      </c>
      <c r="AF19" s="178"/>
      <c r="AG19" s="6" t="s">
        <v>199</v>
      </c>
      <c r="AR19" s="178" t="s">
        <v>38</v>
      </c>
      <c r="AS19" s="178"/>
      <c r="AT19" s="6" t="s">
        <v>200</v>
      </c>
    </row>
    <row r="20" spans="1:46" ht="4.5" customHeight="1">
      <c r="D20" s="19"/>
      <c r="E20" s="19"/>
      <c r="F20" s="19"/>
      <c r="G20" s="19"/>
      <c r="H20" s="10"/>
      <c r="I20" s="10"/>
      <c r="N20" s="10"/>
      <c r="O20" s="10"/>
      <c r="T20" s="10"/>
      <c r="U20" s="10"/>
      <c r="AA20" s="10"/>
      <c r="AB20" s="10"/>
    </row>
    <row r="21" spans="1:46" ht="18.95" customHeight="1">
      <c r="A21" s="10" t="s">
        <v>39</v>
      </c>
      <c r="C21" s="19" t="s">
        <v>40</v>
      </c>
      <c r="E21" s="6" t="s">
        <v>203</v>
      </c>
      <c r="G21" s="19"/>
      <c r="J21" s="3"/>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46" ht="18.95" customHeight="1">
      <c r="E22" s="6" t="s">
        <v>41</v>
      </c>
      <c r="G22" s="19"/>
      <c r="J22" s="3"/>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row>
    <row r="23" spans="1:46" ht="4.5" customHeight="1">
      <c r="D23" s="19"/>
      <c r="E23" s="19"/>
      <c r="F23" s="19"/>
      <c r="G23" s="19"/>
      <c r="J23" s="3"/>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6" ht="18.95" customHeight="1">
      <c r="A24" s="10" t="s">
        <v>42</v>
      </c>
      <c r="C24" s="19" t="s">
        <v>43</v>
      </c>
      <c r="E24" s="6" t="s">
        <v>44</v>
      </c>
      <c r="G24" s="19"/>
      <c r="AM24" s="5"/>
    </row>
    <row r="25" spans="1:46" ht="18.95" customHeight="1">
      <c r="D25" s="19"/>
      <c r="E25" s="188" t="s">
        <v>45</v>
      </c>
      <c r="F25" s="188"/>
      <c r="G25" s="59" t="s">
        <v>46</v>
      </c>
      <c r="AM25" s="5"/>
    </row>
    <row r="26" spans="1:46" ht="4.5" customHeight="1">
      <c r="D26" s="19"/>
      <c r="E26" s="19"/>
      <c r="F26" s="19"/>
      <c r="G26" s="19"/>
      <c r="H26" s="3"/>
      <c r="AM26" s="5"/>
    </row>
    <row r="27" spans="1:46" ht="18.95" customHeight="1">
      <c r="A27" s="10" t="s">
        <v>47</v>
      </c>
      <c r="C27" s="19" t="s">
        <v>48</v>
      </c>
      <c r="E27" s="13" t="s">
        <v>49</v>
      </c>
      <c r="G27" s="19"/>
      <c r="H27" s="2"/>
    </row>
    <row r="28" spans="1:46" ht="4.5" customHeight="1">
      <c r="D28" s="19"/>
      <c r="E28" s="19"/>
      <c r="F28" s="19"/>
      <c r="G28" s="19"/>
      <c r="H28" s="2"/>
    </row>
    <row r="29" spans="1:46" ht="18.95" customHeight="1">
      <c r="A29" s="10" t="s">
        <v>50</v>
      </c>
      <c r="C29" s="19" t="s">
        <v>51</v>
      </c>
      <c r="E29" s="178" t="s">
        <v>24</v>
      </c>
      <c r="F29" s="178"/>
      <c r="G29" s="6" t="s">
        <v>204</v>
      </c>
      <c r="I29" s="14"/>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4"/>
    </row>
    <row r="30" spans="1:46" ht="18.95" customHeight="1">
      <c r="E30" s="178" t="s">
        <v>52</v>
      </c>
      <c r="F30" s="178"/>
      <c r="G30" s="21" t="s">
        <v>53</v>
      </c>
      <c r="I30" s="14"/>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4"/>
    </row>
    <row r="31" spans="1:46" ht="18.95" customHeight="1">
      <c r="D31" s="19"/>
      <c r="E31" s="178" t="s">
        <v>26</v>
      </c>
      <c r="F31" s="178"/>
      <c r="G31" s="6" t="s">
        <v>180</v>
      </c>
    </row>
    <row r="32" spans="1:46" ht="18.95" customHeight="1">
      <c r="D32" s="19"/>
      <c r="E32" s="19"/>
      <c r="F32" s="19"/>
      <c r="G32" s="6" t="s">
        <v>54</v>
      </c>
    </row>
    <row r="33" spans="1:50" ht="18.95" customHeight="1">
      <c r="D33" s="19"/>
      <c r="E33" s="19"/>
      <c r="F33" s="19"/>
      <c r="G33" s="6" t="s">
        <v>55</v>
      </c>
    </row>
    <row r="34" spans="1:50" ht="18.95" customHeight="1">
      <c r="A34" s="3"/>
      <c r="B34" s="6"/>
      <c r="E34" s="178" t="s">
        <v>56</v>
      </c>
      <c r="F34" s="178"/>
      <c r="G34" s="8" t="s">
        <v>57</v>
      </c>
    </row>
    <row r="35" spans="1:50" ht="4.5" customHeight="1">
      <c r="D35" s="19"/>
      <c r="E35" s="19"/>
      <c r="F35" s="19"/>
      <c r="G35" s="19"/>
    </row>
    <row r="36" spans="1:50" ht="18.95" customHeight="1">
      <c r="A36" s="10" t="s">
        <v>58</v>
      </c>
      <c r="C36" s="19" t="s">
        <v>59</v>
      </c>
      <c r="E36" s="178" t="s">
        <v>60</v>
      </c>
      <c r="F36" s="178"/>
      <c r="G36" s="6" t="s">
        <v>61</v>
      </c>
      <c r="Q36" s="186">
        <v>3000</v>
      </c>
      <c r="R36" s="186"/>
      <c r="S36" s="186"/>
      <c r="T36" s="186"/>
      <c r="U36" s="186"/>
      <c r="V36" s="186"/>
      <c r="W36" s="10"/>
    </row>
    <row r="37" spans="1:50" ht="18.95" customHeight="1">
      <c r="E37" s="178" t="s">
        <v>60</v>
      </c>
      <c r="F37" s="178"/>
      <c r="G37" s="6" t="s">
        <v>62</v>
      </c>
      <c r="Q37" s="186">
        <v>1500</v>
      </c>
      <c r="R37" s="186"/>
      <c r="S37" s="186"/>
      <c r="T37" s="186"/>
      <c r="U37" s="186"/>
      <c r="V37" s="186"/>
      <c r="W37" s="10"/>
    </row>
    <row r="38" spans="1:50" ht="4.5" customHeight="1">
      <c r="D38" s="19"/>
      <c r="E38" s="19"/>
      <c r="F38" s="19"/>
      <c r="G38" s="19"/>
      <c r="H38" s="10"/>
      <c r="AC38" s="4"/>
      <c r="AD38" s="4"/>
      <c r="AE38" s="4"/>
      <c r="AF38" s="4"/>
      <c r="AG38" s="4"/>
    </row>
    <row r="39" spans="1:50" ht="18.95" customHeight="1">
      <c r="A39" s="10" t="s">
        <v>63</v>
      </c>
      <c r="C39" s="19" t="s">
        <v>64</v>
      </c>
      <c r="E39" s="6" t="s">
        <v>65</v>
      </c>
      <c r="AF39" s="4"/>
      <c r="AG39" s="4"/>
      <c r="AH39" s="4"/>
      <c r="AI39" s="4"/>
      <c r="AJ39" s="4"/>
    </row>
    <row r="40" spans="1:50" ht="18.95" customHeight="1">
      <c r="G40" s="192" t="s">
        <v>66</v>
      </c>
      <c r="H40" s="192"/>
      <c r="I40" s="192"/>
      <c r="J40" s="192"/>
      <c r="L40" s="194" t="s">
        <v>67</v>
      </c>
      <c r="M40" s="194"/>
      <c r="N40" s="194"/>
      <c r="O40" s="194"/>
      <c r="P40" s="194"/>
      <c r="R40" s="192" t="s">
        <v>68</v>
      </c>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row>
    <row r="41" spans="1:50" ht="18.95" customHeight="1">
      <c r="D41" s="19"/>
      <c r="L41" s="184" t="s">
        <v>69</v>
      </c>
      <c r="M41" s="184"/>
      <c r="N41" s="184"/>
      <c r="O41" s="184"/>
      <c r="P41" s="184"/>
      <c r="R41" s="192" t="s">
        <v>5</v>
      </c>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row>
    <row r="42" spans="1:50" ht="18.95" customHeight="1">
      <c r="E42" s="19"/>
      <c r="F42" s="10" t="s">
        <v>45</v>
      </c>
      <c r="G42" s="11" t="s">
        <v>70</v>
      </c>
    </row>
    <row r="43" spans="1:50" ht="18.95" customHeight="1">
      <c r="F43" s="10" t="s">
        <v>45</v>
      </c>
      <c r="G43" s="6" t="s">
        <v>71</v>
      </c>
    </row>
    <row r="44" spans="1:50" ht="18.95" customHeight="1">
      <c r="F44" s="10" t="s">
        <v>45</v>
      </c>
      <c r="G44" s="17" t="s">
        <v>72</v>
      </c>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50" ht="4.5" customHeight="1">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row>
    <row r="46" spans="1:50" ht="18.95" customHeight="1">
      <c r="A46" s="10" t="s">
        <v>73</v>
      </c>
      <c r="C46" s="19" t="s">
        <v>74</v>
      </c>
      <c r="E46" s="179">
        <v>45058</v>
      </c>
      <c r="F46" s="179"/>
      <c r="G46" s="179"/>
      <c r="H46" s="179"/>
      <c r="I46" s="179"/>
      <c r="J46" s="179"/>
      <c r="K46" s="179"/>
      <c r="L46" s="179"/>
      <c r="M46" s="179"/>
      <c r="N46" s="179"/>
      <c r="O46" s="179"/>
      <c r="P46" s="22"/>
      <c r="Q46" s="22"/>
      <c r="R46" s="6" t="s">
        <v>75</v>
      </c>
      <c r="S46" s="15"/>
    </row>
    <row r="47" spans="1:50" ht="4.5" customHeight="1">
      <c r="D47" s="19"/>
      <c r="E47" s="19"/>
      <c r="F47" s="19"/>
      <c r="G47" s="19"/>
      <c r="J47" s="3"/>
      <c r="K47" s="10"/>
      <c r="L47" s="3"/>
      <c r="M47" s="10"/>
      <c r="N47" s="3"/>
      <c r="O47" s="10"/>
      <c r="P47" s="3"/>
      <c r="R47" s="17"/>
    </row>
    <row r="48" spans="1:50" ht="18.95" customHeight="1">
      <c r="A48" s="10" t="s">
        <v>76</v>
      </c>
      <c r="C48" s="19" t="s">
        <v>77</v>
      </c>
      <c r="E48" s="6" t="s">
        <v>78</v>
      </c>
      <c r="G48" s="3"/>
      <c r="H48" s="10"/>
      <c r="I48" s="3"/>
      <c r="J48" s="10"/>
      <c r="K48" s="3"/>
      <c r="L48" s="10"/>
      <c r="M48" s="3"/>
      <c r="O48" s="17"/>
    </row>
    <row r="49" spans="4:56" ht="18.95" customHeight="1">
      <c r="D49" s="19"/>
      <c r="E49" s="178" t="s">
        <v>24</v>
      </c>
      <c r="F49" s="178"/>
      <c r="G49" s="192" t="s">
        <v>79</v>
      </c>
      <c r="H49" s="192"/>
      <c r="I49" s="192"/>
      <c r="J49" s="192"/>
      <c r="K49" s="192"/>
      <c r="L49" s="192"/>
      <c r="M49" s="192"/>
      <c r="N49" s="192"/>
      <c r="O49" s="192"/>
      <c r="P49" s="192"/>
      <c r="Q49" s="192"/>
      <c r="R49" s="192"/>
      <c r="S49" s="192"/>
      <c r="T49" s="192"/>
      <c r="U49" s="192"/>
      <c r="V49" s="192"/>
      <c r="W49" s="192"/>
      <c r="X49" s="192"/>
      <c r="Y49" s="192"/>
      <c r="Z49" s="192"/>
      <c r="AA49" s="192"/>
      <c r="AB49" s="192"/>
      <c r="AC49" s="192"/>
      <c r="AD49" s="181" t="s">
        <v>80</v>
      </c>
      <c r="AE49" s="181"/>
      <c r="AF49" s="181"/>
      <c r="AG49" s="181"/>
      <c r="AH49" s="181"/>
      <c r="AI49" s="181"/>
      <c r="AJ49" s="181"/>
      <c r="AK49" s="181"/>
      <c r="AL49" s="181"/>
      <c r="AM49" s="181"/>
      <c r="AN49" s="181"/>
      <c r="AO49" s="181"/>
      <c r="AP49" s="181"/>
      <c r="AQ49" s="181"/>
      <c r="AR49" s="181"/>
      <c r="AS49" s="181"/>
      <c r="AT49" s="181"/>
      <c r="AU49" s="181"/>
      <c r="AV49" s="181"/>
      <c r="AW49" s="181"/>
      <c r="AX49" s="181"/>
      <c r="AY49" s="181"/>
    </row>
    <row r="50" spans="4:56" ht="18.95" customHeight="1">
      <c r="D50" s="19"/>
      <c r="G50" s="6" t="s">
        <v>81</v>
      </c>
      <c r="H50" s="3"/>
      <c r="I50" s="3"/>
      <c r="J50" s="10"/>
      <c r="K50" s="3"/>
      <c r="L50" s="10"/>
      <c r="M50" s="3"/>
      <c r="O50" s="17"/>
    </row>
    <row r="51" spans="4:56" ht="18.95" customHeight="1">
      <c r="D51" s="19"/>
      <c r="E51" s="178" t="s">
        <v>25</v>
      </c>
      <c r="F51" s="178"/>
      <c r="G51" s="6" t="s">
        <v>82</v>
      </c>
      <c r="H51" s="3"/>
      <c r="I51" s="3"/>
      <c r="J51" s="10"/>
      <c r="K51" s="3"/>
      <c r="L51" s="10"/>
      <c r="M51" s="3"/>
      <c r="O51" s="17"/>
    </row>
    <row r="52" spans="4:56" ht="18.95" customHeight="1">
      <c r="D52" s="19"/>
      <c r="E52" s="21"/>
      <c r="G52" s="21" t="s">
        <v>83</v>
      </c>
      <c r="H52" s="21"/>
      <c r="I52" s="21"/>
      <c r="J52" s="21"/>
      <c r="K52" s="21"/>
      <c r="L52" s="21"/>
      <c r="M52" s="21"/>
      <c r="N52" s="56"/>
      <c r="O52" s="56"/>
      <c r="P52" s="56"/>
      <c r="Q52" s="56"/>
      <c r="R52" s="56"/>
      <c r="S52" s="68" t="s">
        <v>84</v>
      </c>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Y52" s="17"/>
      <c r="AZ52" s="17"/>
      <c r="BA52" s="17"/>
      <c r="BB52" s="17"/>
    </row>
    <row r="53" spans="4:56" ht="18.95" customHeight="1">
      <c r="D53" s="19"/>
      <c r="E53" s="21"/>
      <c r="G53" s="21"/>
      <c r="H53" s="21"/>
      <c r="I53" s="21"/>
      <c r="J53" s="21"/>
      <c r="K53" s="21"/>
      <c r="L53" s="21"/>
      <c r="M53" s="21"/>
      <c r="N53" s="56"/>
      <c r="O53" s="56"/>
      <c r="P53" s="56"/>
      <c r="Q53" s="56"/>
      <c r="R53" s="56"/>
      <c r="S53" s="6" t="s">
        <v>85</v>
      </c>
      <c r="T53" s="178" t="s">
        <v>86</v>
      </c>
      <c r="U53" s="178"/>
      <c r="V53" s="178"/>
      <c r="W53" s="178" t="s">
        <v>87</v>
      </c>
      <c r="X53" s="178"/>
      <c r="Y53" s="184" t="s">
        <v>88</v>
      </c>
      <c r="Z53" s="184"/>
      <c r="AA53" s="184"/>
      <c r="AB53" s="184"/>
      <c r="AC53" s="184"/>
      <c r="AD53" s="184"/>
      <c r="AE53" s="184"/>
      <c r="AG53" s="178" t="s">
        <v>89</v>
      </c>
      <c r="AH53" s="178"/>
      <c r="AI53" s="17" t="s">
        <v>20</v>
      </c>
      <c r="AJ53" s="10"/>
      <c r="AK53" s="10"/>
      <c r="AL53" s="10"/>
      <c r="AM53" s="10"/>
      <c r="AN53" s="19"/>
      <c r="AO53" s="19"/>
      <c r="AP53" s="19"/>
      <c r="AQ53" s="19"/>
      <c r="AR53" s="19"/>
      <c r="AS53" s="19"/>
      <c r="AT53" s="19"/>
      <c r="AV53" s="10"/>
      <c r="AW53" s="10"/>
      <c r="AX53" s="17"/>
      <c r="AY53" s="17"/>
      <c r="AZ53" s="17"/>
      <c r="BA53" s="17"/>
      <c r="BB53" s="17"/>
    </row>
    <row r="54" spans="4:56" ht="18.95" customHeight="1">
      <c r="D54" s="19"/>
      <c r="E54" s="190" t="s">
        <v>90</v>
      </c>
      <c r="F54" s="190"/>
      <c r="G54" s="21" t="s">
        <v>91</v>
      </c>
      <c r="H54" s="21"/>
      <c r="I54" s="21"/>
      <c r="J54" s="21"/>
      <c r="K54" s="21"/>
      <c r="L54" s="21"/>
      <c r="M54" s="21"/>
      <c r="N54" s="21"/>
      <c r="O54" s="21"/>
      <c r="P54" s="21"/>
      <c r="Q54" s="21"/>
      <c r="R54" s="21"/>
      <c r="S54" s="21"/>
      <c r="T54" s="21"/>
      <c r="U54" s="21"/>
      <c r="V54" s="21"/>
      <c r="W54" s="21"/>
      <c r="X54" s="21"/>
      <c r="Y54" s="21"/>
      <c r="Z54" s="21"/>
      <c r="AA54" s="21"/>
      <c r="AB54" s="21"/>
      <c r="AC54" s="21"/>
      <c r="AD54" s="21"/>
      <c r="AI54" s="8" t="s">
        <v>208</v>
      </c>
      <c r="AO54" s="21"/>
      <c r="AP54" s="21"/>
      <c r="AQ54" s="21"/>
      <c r="AR54" s="21"/>
      <c r="AS54" s="21"/>
      <c r="AT54" s="21"/>
      <c r="AU54" s="21"/>
    </row>
    <row r="55" spans="4:56" ht="18.95" customHeight="1">
      <c r="D55" s="19"/>
      <c r="E55" s="61"/>
      <c r="F55" s="61"/>
      <c r="G55" s="21" t="s">
        <v>92</v>
      </c>
      <c r="H55" s="21"/>
      <c r="I55" s="21"/>
      <c r="J55" s="21"/>
      <c r="K55" s="21"/>
      <c r="L55" s="21"/>
      <c r="M55" s="21"/>
      <c r="N55" s="21"/>
      <c r="O55" s="21"/>
      <c r="P55" s="21"/>
      <c r="Q55" s="21"/>
      <c r="R55" s="21"/>
      <c r="S55" s="21"/>
      <c r="T55" s="21"/>
      <c r="U55" s="21"/>
      <c r="V55" s="21"/>
      <c r="W55" s="21"/>
      <c r="X55" s="21"/>
      <c r="Y55" s="21"/>
      <c r="Z55" s="21"/>
      <c r="AA55" s="21"/>
      <c r="AB55" s="21"/>
      <c r="AC55" s="21"/>
      <c r="AD55" s="21"/>
      <c r="AO55" s="21"/>
      <c r="AP55" s="21"/>
      <c r="AQ55" s="21"/>
      <c r="AR55" s="21"/>
      <c r="AS55" s="21"/>
      <c r="AT55" s="21"/>
      <c r="AU55" s="21"/>
    </row>
    <row r="56" spans="4:56" ht="18.95" customHeight="1">
      <c r="D56" s="19"/>
      <c r="E56" s="61"/>
      <c r="F56" s="61"/>
      <c r="G56" s="21" t="s">
        <v>93</v>
      </c>
      <c r="H56" s="21"/>
      <c r="I56" s="21"/>
      <c r="J56" s="21"/>
      <c r="K56" s="21"/>
      <c r="L56" s="21"/>
      <c r="M56" s="21" t="s">
        <v>255</v>
      </c>
      <c r="N56" s="21"/>
      <c r="O56" s="21"/>
      <c r="P56" s="21"/>
      <c r="Q56" s="21"/>
      <c r="R56" s="21"/>
      <c r="S56" s="21"/>
      <c r="T56" s="21"/>
      <c r="U56" s="21"/>
      <c r="V56" s="21"/>
      <c r="W56" s="21"/>
      <c r="X56" s="21"/>
      <c r="Y56" s="21"/>
      <c r="Z56" s="21"/>
      <c r="AA56" s="21"/>
      <c r="AB56" s="21"/>
      <c r="AC56" s="21"/>
      <c r="AD56" s="21"/>
      <c r="AO56" s="21"/>
      <c r="AP56" s="21"/>
      <c r="AQ56" s="21"/>
      <c r="AR56" s="21"/>
      <c r="AS56" s="21"/>
      <c r="AT56" s="21"/>
      <c r="AU56" s="21"/>
    </row>
    <row r="57" spans="4:56" ht="18.95" customHeight="1">
      <c r="D57" s="19"/>
      <c r="E57" s="61"/>
      <c r="F57" s="61"/>
      <c r="G57" s="13" t="s">
        <v>94</v>
      </c>
      <c r="H57" s="62"/>
      <c r="I57" s="63"/>
      <c r="J57" s="63"/>
      <c r="K57" s="63"/>
      <c r="L57" s="63"/>
      <c r="M57" s="63"/>
      <c r="N57" s="63"/>
      <c r="P57" s="182" t="s">
        <v>95</v>
      </c>
      <c r="Q57" s="182"/>
      <c r="R57" s="183" t="s">
        <v>205</v>
      </c>
      <c r="S57" s="183"/>
      <c r="T57" s="183"/>
      <c r="U57" s="183"/>
      <c r="V57" s="183"/>
      <c r="W57" s="183"/>
      <c r="Y57" s="60" t="s">
        <v>206</v>
      </c>
      <c r="Z57" s="60"/>
      <c r="AA57" s="60"/>
      <c r="AB57" s="60"/>
      <c r="AC57" s="60"/>
      <c r="AD57" s="60"/>
      <c r="AE57" s="60"/>
      <c r="AF57" s="60"/>
      <c r="AG57" s="60"/>
      <c r="AH57" s="60"/>
      <c r="AI57" s="60"/>
      <c r="AJ57" s="60"/>
      <c r="AK57" s="60"/>
      <c r="AL57" s="60"/>
      <c r="AM57" s="60"/>
      <c r="AN57" s="60"/>
      <c r="AO57" s="60"/>
      <c r="AP57" s="178" t="s">
        <v>207</v>
      </c>
      <c r="AQ57" s="178"/>
      <c r="AR57" s="178"/>
      <c r="AS57" s="178"/>
      <c r="AT57" s="178"/>
      <c r="AU57" s="178"/>
      <c r="AV57" s="178"/>
      <c r="AW57" s="178"/>
      <c r="AY57" s="178" t="s">
        <v>89</v>
      </c>
      <c r="AZ57" s="178"/>
    </row>
    <row r="58" spans="4:56" ht="4.5" customHeight="1">
      <c r="D58" s="19"/>
      <c r="E58" s="19"/>
      <c r="F58" s="19"/>
      <c r="G58" s="19"/>
      <c r="J58" s="3"/>
      <c r="K58" s="10"/>
      <c r="L58" s="3"/>
      <c r="M58" s="10"/>
      <c r="N58" s="3"/>
      <c r="O58" s="10"/>
      <c r="P58" s="3"/>
      <c r="R58" s="17"/>
    </row>
    <row r="59" spans="4:56" ht="18.95" customHeight="1">
      <c r="D59" s="19"/>
      <c r="E59" s="61"/>
      <c r="F59" s="61"/>
      <c r="G59" s="21" t="s">
        <v>96</v>
      </c>
      <c r="H59" s="21"/>
      <c r="I59" s="21"/>
      <c r="J59" s="21"/>
      <c r="K59" s="21"/>
      <c r="L59" s="21"/>
      <c r="M59" s="21" t="s">
        <v>256</v>
      </c>
      <c r="N59" s="21"/>
      <c r="O59" s="21"/>
      <c r="P59" s="21"/>
      <c r="Q59" s="21"/>
      <c r="R59" s="21"/>
      <c r="S59" s="21"/>
      <c r="T59" s="21"/>
      <c r="U59" s="21"/>
      <c r="V59" s="21"/>
      <c r="W59" s="21"/>
      <c r="X59" s="21"/>
      <c r="Y59" s="21"/>
      <c r="Z59" s="21"/>
      <c r="AA59" s="21"/>
      <c r="AB59" s="21"/>
      <c r="AC59" s="21"/>
      <c r="AD59" s="21"/>
      <c r="AO59" s="21"/>
      <c r="AP59" s="21"/>
      <c r="AQ59" s="21"/>
      <c r="AR59" s="21"/>
      <c r="AS59" s="21"/>
      <c r="AT59" s="21"/>
      <c r="AU59" s="21"/>
    </row>
    <row r="60" spans="4:56" ht="18.95" customHeight="1">
      <c r="D60" s="19"/>
      <c r="E60" s="61"/>
      <c r="F60" s="61"/>
      <c r="G60" s="13" t="s">
        <v>97</v>
      </c>
      <c r="H60" s="62"/>
      <c r="I60" s="63"/>
      <c r="J60" s="63"/>
      <c r="K60" s="63"/>
      <c r="L60" s="63"/>
      <c r="M60" s="63"/>
      <c r="N60" s="63"/>
      <c r="P60" s="182" t="s">
        <v>95</v>
      </c>
      <c r="Q60" s="182"/>
      <c r="R60" s="183" t="s">
        <v>205</v>
      </c>
      <c r="S60" s="183"/>
      <c r="T60" s="183"/>
      <c r="U60" s="183"/>
      <c r="V60" s="183"/>
      <c r="W60" s="183"/>
      <c r="Y60" s="60" t="s">
        <v>206</v>
      </c>
      <c r="Z60" s="60"/>
      <c r="AA60" s="60"/>
      <c r="AB60" s="60"/>
      <c r="AC60" s="60"/>
      <c r="AD60" s="60"/>
      <c r="AE60" s="60"/>
      <c r="AF60" s="60"/>
      <c r="AG60" s="60"/>
      <c r="AH60" s="60"/>
      <c r="AI60" s="60"/>
      <c r="AJ60" s="60"/>
      <c r="AK60" s="60"/>
      <c r="AL60" s="60"/>
      <c r="AM60" s="60"/>
      <c r="AN60" s="60"/>
      <c r="AO60" s="60"/>
      <c r="AP60" s="178" t="s">
        <v>207</v>
      </c>
      <c r="AQ60" s="178"/>
      <c r="AR60" s="178"/>
      <c r="AS60" s="178"/>
      <c r="AT60" s="178"/>
      <c r="AU60" s="178"/>
      <c r="AV60" s="178"/>
      <c r="AW60" s="178"/>
      <c r="AY60" s="178" t="s">
        <v>89</v>
      </c>
      <c r="AZ60" s="178"/>
    </row>
    <row r="61" spans="4:56" ht="18.95" customHeight="1">
      <c r="D61" s="19"/>
      <c r="E61" s="17" t="s">
        <v>98</v>
      </c>
      <c r="F61" s="19"/>
      <c r="G61" s="19"/>
      <c r="J61" s="7"/>
      <c r="K61" s="7"/>
      <c r="L61" s="7"/>
      <c r="M61" s="17"/>
      <c r="AG61" s="17"/>
      <c r="AH61" s="17"/>
      <c r="AI61" s="17"/>
      <c r="AL61" s="7"/>
      <c r="AM61" s="7"/>
    </row>
    <row r="62" spans="4:56" ht="18.95" customHeight="1">
      <c r="D62" s="19"/>
      <c r="E62" s="187" t="s">
        <v>99</v>
      </c>
      <c r="F62" s="187"/>
      <c r="G62" s="21" t="s">
        <v>100</v>
      </c>
      <c r="H62" s="7"/>
      <c r="I62" s="7"/>
      <c r="J62" s="17"/>
      <c r="Y62" s="3"/>
      <c r="Z62" s="10"/>
      <c r="AA62" s="10"/>
      <c r="AC62" s="17"/>
      <c r="AD62" s="17"/>
      <c r="AE62" s="17"/>
      <c r="AF62" s="17"/>
      <c r="AI62" s="17"/>
      <c r="AL62" s="7"/>
      <c r="AM62" s="7"/>
    </row>
    <row r="63" spans="4:56" ht="18.95" customHeight="1">
      <c r="D63" s="19"/>
      <c r="E63" s="187" t="s">
        <v>99</v>
      </c>
      <c r="F63" s="187"/>
      <c r="G63" s="6" t="s">
        <v>101</v>
      </c>
      <c r="J63" s="7"/>
      <c r="K63" s="7"/>
      <c r="L63" s="7"/>
      <c r="M63" s="17"/>
      <c r="AB63" s="3"/>
      <c r="AC63" s="10"/>
      <c r="AD63" s="10"/>
      <c r="AF63" s="17"/>
      <c r="AG63" s="17"/>
      <c r="AH63" s="17"/>
      <c r="AI63" s="17"/>
      <c r="AL63" s="7"/>
      <c r="AM63" s="7"/>
    </row>
    <row r="64" spans="4:56" ht="18.95" customHeight="1">
      <c r="D64" s="19"/>
      <c r="E64" s="187" t="s">
        <v>99</v>
      </c>
      <c r="F64" s="187"/>
      <c r="G64" s="191">
        <f>E46+5</f>
        <v>45063</v>
      </c>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row>
    <row r="65" spans="1:39" ht="18.95" customHeight="1">
      <c r="D65" s="19"/>
      <c r="E65" s="19"/>
      <c r="F65" s="19"/>
      <c r="G65" s="6" t="s">
        <v>102</v>
      </c>
      <c r="H65" s="7"/>
      <c r="J65" s="7"/>
      <c r="K65" s="7"/>
      <c r="L65" s="7"/>
      <c r="M65" s="17"/>
      <c r="AB65" s="3"/>
      <c r="AC65" s="10"/>
      <c r="AD65" s="10"/>
      <c r="AF65" s="17"/>
      <c r="AG65" s="17"/>
      <c r="AH65" s="17"/>
      <c r="AI65" s="17"/>
      <c r="AL65" s="7"/>
      <c r="AM65" s="7"/>
    </row>
    <row r="66" spans="1:39" ht="4.5" customHeight="1">
      <c r="D66" s="19"/>
      <c r="E66" s="19"/>
      <c r="F66" s="19"/>
      <c r="H66" s="7"/>
      <c r="J66" s="7"/>
      <c r="K66" s="7"/>
      <c r="L66" s="7"/>
      <c r="M66" s="17"/>
      <c r="AB66" s="3"/>
      <c r="AC66" s="10"/>
      <c r="AD66" s="10"/>
      <c r="AF66" s="17"/>
      <c r="AG66" s="17"/>
      <c r="AH66" s="17"/>
      <c r="AI66" s="17"/>
      <c r="AL66" s="7"/>
      <c r="AM66" s="7"/>
    </row>
    <row r="67" spans="1:39" ht="18.95" customHeight="1">
      <c r="A67" s="10" t="s">
        <v>103</v>
      </c>
      <c r="C67" s="19" t="s">
        <v>104</v>
      </c>
      <c r="E67" s="185" t="s">
        <v>24</v>
      </c>
      <c r="F67" s="185"/>
      <c r="G67" s="17" t="s">
        <v>105</v>
      </c>
    </row>
    <row r="68" spans="1:39" ht="18.95" customHeight="1">
      <c r="E68" s="185" t="s">
        <v>106</v>
      </c>
      <c r="F68" s="185"/>
      <c r="G68" s="17" t="s">
        <v>209</v>
      </c>
    </row>
    <row r="69" spans="1:39" ht="18.95" customHeight="1">
      <c r="G69" s="17" t="s">
        <v>270</v>
      </c>
    </row>
    <row r="70" spans="1:39" ht="4.5" customHeight="1">
      <c r="D70" s="19"/>
      <c r="E70" s="19"/>
      <c r="F70" s="19"/>
      <c r="G70" s="19"/>
      <c r="H70" s="17"/>
    </row>
    <row r="71" spans="1:39" ht="18.95" customHeight="1">
      <c r="A71" s="10" t="s">
        <v>107</v>
      </c>
      <c r="C71" s="19" t="s">
        <v>108</v>
      </c>
      <c r="E71" s="185" t="s">
        <v>24</v>
      </c>
      <c r="F71" s="185"/>
      <c r="G71" s="6" t="s">
        <v>109</v>
      </c>
      <c r="I71" s="4"/>
      <c r="J71" s="4"/>
      <c r="K71" s="4"/>
      <c r="L71" s="4"/>
      <c r="M71" s="4"/>
      <c r="N71" s="4"/>
      <c r="Q71" s="4"/>
      <c r="R71" s="4"/>
      <c r="S71" s="4"/>
      <c r="T71" s="4"/>
      <c r="U71" s="4"/>
      <c r="V71" s="4"/>
      <c r="W71" s="4"/>
      <c r="X71" s="4"/>
      <c r="Y71" s="4"/>
      <c r="Z71" s="4"/>
      <c r="AA71" s="4"/>
      <c r="AB71" s="4"/>
      <c r="AC71" s="4"/>
      <c r="AD71" s="4"/>
      <c r="AE71" s="4"/>
      <c r="AF71" s="4"/>
      <c r="AG71" s="4"/>
      <c r="AH71" s="4"/>
      <c r="AI71" s="4"/>
      <c r="AJ71" s="4"/>
      <c r="AK71" s="4"/>
      <c r="AL71" s="4"/>
    </row>
    <row r="72" spans="1:39" ht="18.95" customHeight="1">
      <c r="D72" s="19"/>
      <c r="G72" s="6" t="s">
        <v>110</v>
      </c>
      <c r="I72" s="4"/>
      <c r="J72" s="4"/>
      <c r="K72" s="4"/>
      <c r="L72" s="4"/>
      <c r="M72" s="4"/>
      <c r="N72" s="4"/>
    </row>
    <row r="73" spans="1:39" ht="18.95" customHeight="1">
      <c r="D73" s="19"/>
      <c r="E73" s="185" t="s">
        <v>106</v>
      </c>
      <c r="F73" s="185"/>
      <c r="G73" s="6" t="s">
        <v>111</v>
      </c>
    </row>
    <row r="74" spans="1:39" ht="18.95" customHeight="1">
      <c r="D74" s="19"/>
      <c r="E74" s="185" t="s">
        <v>90</v>
      </c>
      <c r="F74" s="185"/>
      <c r="G74" s="6" t="s">
        <v>112</v>
      </c>
    </row>
    <row r="75" spans="1:39" ht="18.95" customHeight="1">
      <c r="D75" s="19"/>
      <c r="G75" s="6" t="s">
        <v>113</v>
      </c>
    </row>
    <row r="76" spans="1:39" ht="18.95" customHeight="1">
      <c r="D76" s="19"/>
      <c r="E76" s="185" t="s">
        <v>56</v>
      </c>
      <c r="F76" s="185"/>
      <c r="G76" s="21" t="s">
        <v>114</v>
      </c>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row>
    <row r="77" spans="1:39" ht="18.95" customHeight="1">
      <c r="E77" s="185" t="s">
        <v>115</v>
      </c>
      <c r="F77" s="185"/>
      <c r="G77" s="21" t="s">
        <v>116</v>
      </c>
    </row>
    <row r="78" spans="1:39" ht="18.95" customHeight="1">
      <c r="D78" s="19"/>
      <c r="E78" s="185" t="s">
        <v>117</v>
      </c>
      <c r="F78" s="185"/>
      <c r="G78" s="17" t="s">
        <v>118</v>
      </c>
    </row>
    <row r="79" spans="1:39" ht="18.95" customHeight="1">
      <c r="D79" s="19"/>
      <c r="E79" s="185" t="s">
        <v>119</v>
      </c>
      <c r="F79" s="185"/>
      <c r="G79" s="6" t="s">
        <v>120</v>
      </c>
      <c r="H79" s="17"/>
      <c r="I79" s="17"/>
      <c r="J79" s="17"/>
      <c r="P79" s="3"/>
      <c r="R79" s="17"/>
    </row>
    <row r="80" spans="1:39" ht="18.95" customHeight="1">
      <c r="A80" s="6"/>
      <c r="B80" s="6"/>
      <c r="E80" s="185" t="s">
        <v>121</v>
      </c>
      <c r="F80" s="185"/>
      <c r="G80" s="8" t="s">
        <v>122</v>
      </c>
      <c r="H80" s="17"/>
      <c r="I80" s="7"/>
      <c r="J80" s="7"/>
    </row>
    <row r="81" spans="1:14" ht="18.95" customHeight="1">
      <c r="A81" s="6"/>
      <c r="B81" s="6"/>
      <c r="E81" s="185" t="s">
        <v>123</v>
      </c>
      <c r="F81" s="185"/>
      <c r="G81" s="8" t="s">
        <v>124</v>
      </c>
      <c r="N81" s="7"/>
    </row>
    <row r="82" spans="1:14" ht="18.95" customHeight="1">
      <c r="A82" s="6"/>
      <c r="B82" s="6"/>
    </row>
    <row r="83" spans="1:14" ht="18.95" customHeight="1">
      <c r="A83" s="6"/>
      <c r="B83" s="6"/>
    </row>
    <row r="84" spans="1:14" ht="18.95" customHeight="1">
      <c r="A84" s="6"/>
      <c r="B84" s="6"/>
    </row>
    <row r="85" spans="1:14" ht="18.95" customHeight="1">
      <c r="A85" s="6"/>
      <c r="B85" s="6"/>
    </row>
    <row r="86" spans="1:14" ht="18.95" customHeight="1">
      <c r="A86" s="6"/>
      <c r="B86" s="6"/>
    </row>
    <row r="87" spans="1:14" ht="18.95" customHeight="1">
      <c r="A87" s="6"/>
      <c r="B87" s="6"/>
    </row>
    <row r="88" spans="1:14" ht="18.95" customHeight="1">
      <c r="A88" s="6"/>
      <c r="B88" s="6"/>
    </row>
    <row r="89" spans="1:14" ht="18.95" customHeight="1">
      <c r="A89" s="6"/>
      <c r="B89" s="6"/>
    </row>
    <row r="90" spans="1:14" ht="18.95" customHeight="1">
      <c r="A90" s="6"/>
      <c r="B90" s="6"/>
    </row>
    <row r="91" spans="1:14" ht="18.95" customHeight="1">
      <c r="A91" s="6"/>
      <c r="B91" s="6"/>
    </row>
    <row r="92" spans="1:14" ht="18.95" customHeight="1">
      <c r="A92" s="6"/>
      <c r="B92" s="6"/>
    </row>
    <row r="93" spans="1:14" ht="18.95" customHeight="1">
      <c r="A93" s="6"/>
      <c r="B93" s="6"/>
    </row>
    <row r="94" spans="1:14" ht="18.95" customHeight="1">
      <c r="A94" s="6"/>
      <c r="B94" s="6"/>
    </row>
    <row r="95" spans="1:14" ht="18.95" customHeight="1">
      <c r="A95" s="6"/>
      <c r="B95" s="6"/>
    </row>
    <row r="96" spans="1:14" ht="18.95" customHeight="1">
      <c r="A96" s="6"/>
      <c r="B96" s="6"/>
    </row>
    <row r="97" spans="1:2" ht="18.95" customHeight="1">
      <c r="A97" s="6"/>
      <c r="B97" s="6"/>
    </row>
    <row r="98" spans="1:2" ht="18.95" customHeight="1">
      <c r="A98" s="6"/>
      <c r="B98" s="6"/>
    </row>
    <row r="99" spans="1:2" ht="18.95" customHeight="1">
      <c r="A99" s="6"/>
      <c r="B99" s="6"/>
    </row>
    <row r="100" spans="1:2" ht="18.95" customHeight="1">
      <c r="A100" s="6"/>
      <c r="B100" s="6"/>
    </row>
    <row r="101" spans="1:2" ht="18.95" customHeight="1">
      <c r="A101" s="6"/>
      <c r="B101" s="6"/>
    </row>
    <row r="102" spans="1:2" ht="18.95" customHeight="1">
      <c r="A102" s="6"/>
      <c r="B102" s="6"/>
    </row>
    <row r="103" spans="1:2" ht="18.95" customHeight="1">
      <c r="A103" s="6"/>
      <c r="B103" s="6"/>
    </row>
    <row r="104" spans="1:2" ht="18.95" customHeight="1">
      <c r="A104" s="6"/>
      <c r="B104" s="6"/>
    </row>
    <row r="105" spans="1:2" ht="18.95" customHeight="1">
      <c r="A105" s="6"/>
      <c r="B105" s="6"/>
    </row>
    <row r="106" spans="1:2" ht="18.95" customHeight="1">
      <c r="A106" s="6"/>
      <c r="B106" s="6"/>
    </row>
    <row r="107" spans="1:2" ht="18.95" customHeight="1">
      <c r="A107" s="6"/>
      <c r="B107" s="6"/>
    </row>
    <row r="108" spans="1:2" ht="18.95" customHeight="1">
      <c r="A108" s="6"/>
      <c r="B108" s="6"/>
    </row>
    <row r="109" spans="1:2" ht="18.95" customHeight="1">
      <c r="A109" s="6"/>
      <c r="B109" s="6"/>
    </row>
    <row r="110" spans="1:2" ht="18.95" customHeight="1">
      <c r="A110" s="6"/>
      <c r="B110" s="6"/>
    </row>
    <row r="111" spans="1:2" ht="18.95" customHeight="1">
      <c r="A111" s="6"/>
      <c r="B111" s="6"/>
    </row>
    <row r="112" spans="1:2" ht="18.95" customHeight="1">
      <c r="A112" s="6"/>
      <c r="B112" s="6"/>
    </row>
    <row r="113" spans="1:2" ht="20.100000000000001" customHeight="1">
      <c r="A113" s="6"/>
      <c r="B113" s="6"/>
    </row>
    <row r="114" spans="1:2" ht="20.100000000000001" customHeight="1">
      <c r="A114" s="6"/>
      <c r="B114" s="6"/>
    </row>
    <row r="115" spans="1:2" ht="20.100000000000001" customHeight="1">
      <c r="A115" s="6"/>
      <c r="B115" s="6"/>
    </row>
    <row r="116" spans="1:2" ht="20.100000000000001" customHeight="1">
      <c r="A116" s="6"/>
      <c r="B116" s="6"/>
    </row>
    <row r="117" spans="1:2" ht="20.100000000000001" customHeight="1">
      <c r="A117" s="6"/>
      <c r="B117" s="6"/>
    </row>
    <row r="118" spans="1:2" ht="20.100000000000001" customHeight="1">
      <c r="A118" s="6"/>
      <c r="B118" s="6"/>
    </row>
    <row r="119" spans="1:2" ht="20.100000000000001" customHeight="1">
      <c r="A119" s="6"/>
      <c r="B119" s="6"/>
    </row>
    <row r="120" spans="1:2" ht="20.100000000000001" customHeight="1">
      <c r="A120" s="6"/>
      <c r="B120" s="6"/>
    </row>
    <row r="121" spans="1:2" ht="20.100000000000001" customHeight="1">
      <c r="A121" s="6"/>
      <c r="B121" s="6"/>
    </row>
    <row r="122" spans="1:2" ht="20.100000000000001" customHeight="1">
      <c r="A122" s="6"/>
      <c r="B122" s="6"/>
    </row>
    <row r="123" spans="1:2" ht="20.100000000000001" customHeight="1">
      <c r="A123" s="6"/>
      <c r="B123" s="6"/>
    </row>
    <row r="124" spans="1:2" ht="20.100000000000001" customHeight="1">
      <c r="A124" s="6"/>
      <c r="B124" s="6"/>
    </row>
    <row r="125" spans="1:2" ht="20.100000000000001" customHeight="1">
      <c r="A125" s="6"/>
      <c r="B125" s="6"/>
    </row>
    <row r="126" spans="1:2" ht="20.100000000000001" customHeight="1">
      <c r="A126" s="6"/>
      <c r="B126" s="6"/>
    </row>
    <row r="127" spans="1:2" ht="20.100000000000001" customHeight="1">
      <c r="A127" s="6"/>
      <c r="B127" s="6"/>
    </row>
    <row r="128" spans="1:2" ht="20.100000000000001" customHeight="1">
      <c r="A128" s="6"/>
      <c r="B128" s="6"/>
    </row>
    <row r="129" spans="1:2" ht="20.100000000000001" customHeight="1">
      <c r="A129" s="6"/>
      <c r="B129" s="6"/>
    </row>
    <row r="130" spans="1:2" ht="20.100000000000001" customHeight="1">
      <c r="A130" s="6"/>
      <c r="B130" s="6"/>
    </row>
    <row r="131" spans="1:2" ht="20.100000000000001" customHeight="1">
      <c r="A131" s="6"/>
      <c r="B131" s="6"/>
    </row>
    <row r="132" spans="1:2" ht="20.100000000000001" customHeight="1">
      <c r="A132" s="6"/>
      <c r="B132" s="6"/>
    </row>
    <row r="133" spans="1:2" ht="20.100000000000001" customHeight="1">
      <c r="A133" s="6"/>
      <c r="B133" s="6"/>
    </row>
    <row r="134" spans="1:2" ht="20.100000000000001" customHeight="1">
      <c r="A134" s="6"/>
      <c r="B134" s="6"/>
    </row>
    <row r="135" spans="1:2" ht="20.100000000000001" customHeight="1">
      <c r="A135" s="6"/>
      <c r="B135" s="6"/>
    </row>
    <row r="136" spans="1:2" ht="20.100000000000001" customHeight="1">
      <c r="A136" s="6"/>
      <c r="B136" s="6"/>
    </row>
    <row r="137" spans="1:2" ht="20.100000000000001" customHeight="1">
      <c r="A137" s="6"/>
      <c r="B137" s="6"/>
    </row>
    <row r="138" spans="1:2" ht="20.100000000000001" customHeight="1">
      <c r="A138" s="6"/>
      <c r="B138" s="6"/>
    </row>
    <row r="139" spans="1:2" ht="20.100000000000001" customHeight="1">
      <c r="A139" s="6"/>
      <c r="B139" s="6"/>
    </row>
    <row r="140" spans="1:2" ht="20.100000000000001" customHeight="1">
      <c r="A140" s="6"/>
      <c r="B140" s="6"/>
    </row>
    <row r="141" spans="1:2" ht="20.100000000000001" customHeight="1">
      <c r="A141" s="6"/>
      <c r="B141" s="6"/>
    </row>
    <row r="142" spans="1:2" ht="20.100000000000001" customHeight="1">
      <c r="A142" s="6"/>
      <c r="B142" s="6"/>
    </row>
    <row r="143" spans="1:2" ht="20.100000000000001" customHeight="1">
      <c r="A143" s="6"/>
      <c r="B143" s="6"/>
    </row>
    <row r="144" spans="1:2" ht="20.100000000000001" customHeight="1">
      <c r="A144" s="6"/>
      <c r="B144" s="6"/>
    </row>
    <row r="145" spans="1:2" ht="20.100000000000001" customHeight="1">
      <c r="A145" s="6"/>
      <c r="B145" s="6"/>
    </row>
    <row r="146" spans="1:2" ht="20.100000000000001" customHeight="1">
      <c r="A146" s="6"/>
      <c r="B146" s="6"/>
    </row>
    <row r="147" spans="1:2" ht="20.100000000000001" customHeight="1">
      <c r="A147" s="6"/>
      <c r="B147" s="6"/>
    </row>
    <row r="148" spans="1:2" ht="20.100000000000001" customHeight="1">
      <c r="A148" s="6"/>
      <c r="B148" s="6"/>
    </row>
    <row r="149" spans="1:2" ht="20.100000000000001" customHeight="1">
      <c r="A149" s="6"/>
      <c r="B149" s="6"/>
    </row>
    <row r="150" spans="1:2" ht="20.100000000000001" customHeight="1">
      <c r="A150" s="6"/>
      <c r="B150" s="6"/>
    </row>
    <row r="151" spans="1:2" ht="20.100000000000001" customHeight="1">
      <c r="A151" s="6"/>
      <c r="B151" s="6"/>
    </row>
    <row r="152" spans="1:2" ht="20.100000000000001" customHeight="1">
      <c r="A152" s="6"/>
      <c r="B152" s="6"/>
    </row>
    <row r="153" spans="1:2" ht="20.100000000000001" customHeight="1">
      <c r="A153" s="6"/>
      <c r="B153" s="6"/>
    </row>
    <row r="154" spans="1:2" ht="20.100000000000001" customHeight="1">
      <c r="A154" s="6"/>
      <c r="B154" s="6"/>
    </row>
    <row r="155" spans="1:2" ht="20.100000000000001" customHeight="1">
      <c r="A155" s="6"/>
      <c r="B155" s="6"/>
    </row>
    <row r="156" spans="1:2" ht="20.100000000000001" customHeight="1">
      <c r="A156" s="6"/>
      <c r="B156" s="6"/>
    </row>
    <row r="157" spans="1:2" ht="20.100000000000001" customHeight="1">
      <c r="A157" s="6"/>
      <c r="B157" s="6"/>
    </row>
    <row r="158" spans="1:2" ht="20.100000000000001" customHeight="1">
      <c r="A158" s="6"/>
      <c r="B158" s="6"/>
    </row>
    <row r="159" spans="1:2" ht="20.100000000000001" customHeight="1">
      <c r="A159" s="6"/>
      <c r="B159" s="6"/>
    </row>
    <row r="160" spans="1:2" ht="20.100000000000001" customHeight="1">
      <c r="A160" s="6"/>
      <c r="B160" s="6"/>
    </row>
    <row r="161" spans="1:2" ht="20.100000000000001" customHeight="1">
      <c r="A161" s="6"/>
      <c r="B161" s="6"/>
    </row>
    <row r="162" spans="1:2" ht="20.100000000000001" customHeight="1">
      <c r="A162" s="6"/>
      <c r="B162" s="6"/>
    </row>
    <row r="163" spans="1:2" ht="20.100000000000001" customHeight="1">
      <c r="A163" s="6"/>
      <c r="B163" s="6"/>
    </row>
    <row r="164" spans="1:2" ht="20.100000000000001" customHeight="1">
      <c r="A164" s="6"/>
      <c r="B164" s="6"/>
    </row>
    <row r="165" spans="1:2" ht="20.100000000000001" customHeight="1">
      <c r="A165" s="6"/>
      <c r="B165" s="6"/>
    </row>
    <row r="166" spans="1:2" ht="20.100000000000001" customHeight="1">
      <c r="A166" s="6"/>
      <c r="B166" s="6"/>
    </row>
    <row r="167" spans="1:2" ht="20.100000000000001" customHeight="1">
      <c r="A167" s="6"/>
      <c r="B167" s="6"/>
    </row>
    <row r="168" spans="1:2" ht="20.100000000000001" customHeight="1">
      <c r="A168" s="6"/>
      <c r="B168" s="6"/>
    </row>
    <row r="169" spans="1:2" ht="20.100000000000001" customHeight="1">
      <c r="A169" s="6"/>
      <c r="B169" s="6"/>
    </row>
    <row r="170" spans="1:2" ht="20.100000000000001" customHeight="1">
      <c r="A170" s="6"/>
      <c r="B170" s="6"/>
    </row>
    <row r="171" spans="1:2" ht="20.100000000000001" customHeight="1">
      <c r="A171" s="6"/>
      <c r="B171" s="6"/>
    </row>
    <row r="172" spans="1:2" ht="20.100000000000001" customHeight="1">
      <c r="A172" s="6"/>
      <c r="B172" s="6"/>
    </row>
    <row r="173" spans="1:2" ht="20.100000000000001" customHeight="1">
      <c r="A173" s="6"/>
      <c r="B173" s="6"/>
    </row>
    <row r="174" spans="1:2" ht="20.100000000000001" customHeight="1">
      <c r="A174" s="6"/>
      <c r="B174" s="6"/>
    </row>
    <row r="175" spans="1:2" ht="20.100000000000001" customHeight="1">
      <c r="A175" s="6"/>
      <c r="B175" s="6"/>
    </row>
    <row r="176" spans="1:2" ht="20.100000000000001" customHeight="1">
      <c r="A176" s="6"/>
      <c r="B176" s="6"/>
    </row>
    <row r="177" spans="1:2" ht="20.100000000000001" customHeight="1">
      <c r="A177" s="6"/>
      <c r="B177" s="6"/>
    </row>
    <row r="178" spans="1:2" ht="20.100000000000001" customHeight="1">
      <c r="A178" s="6"/>
      <c r="B178" s="6"/>
    </row>
    <row r="179" spans="1:2" ht="20.100000000000001" customHeight="1">
      <c r="A179" s="6"/>
      <c r="B179" s="6"/>
    </row>
    <row r="180" spans="1:2" ht="20.100000000000001" customHeight="1">
      <c r="A180" s="6"/>
      <c r="B180" s="6"/>
    </row>
    <row r="181" spans="1:2" ht="20.100000000000001" customHeight="1">
      <c r="A181" s="6"/>
      <c r="B181" s="6"/>
    </row>
    <row r="182" spans="1:2" ht="20.100000000000001" customHeight="1">
      <c r="A182" s="6"/>
      <c r="B182" s="6"/>
    </row>
    <row r="183" spans="1:2" ht="20.100000000000001" customHeight="1">
      <c r="A183" s="6"/>
      <c r="B183" s="6"/>
    </row>
    <row r="184" spans="1:2" ht="20.100000000000001" customHeight="1">
      <c r="A184" s="6"/>
      <c r="B184" s="6"/>
    </row>
    <row r="185" spans="1:2" ht="20.100000000000001" customHeight="1">
      <c r="A185" s="6"/>
      <c r="B185" s="6"/>
    </row>
    <row r="186" spans="1:2" ht="20.100000000000001" customHeight="1">
      <c r="A186" s="6"/>
      <c r="B186" s="6"/>
    </row>
    <row r="187" spans="1:2" ht="20.100000000000001" customHeight="1">
      <c r="A187" s="6"/>
      <c r="B187" s="6"/>
    </row>
    <row r="188" spans="1:2" ht="20.100000000000001" customHeight="1">
      <c r="A188" s="6"/>
      <c r="B188" s="6"/>
    </row>
    <row r="189" spans="1:2" ht="20.100000000000001" customHeight="1">
      <c r="A189" s="6"/>
      <c r="B189" s="6"/>
    </row>
    <row r="190" spans="1:2" ht="20.100000000000001" customHeight="1">
      <c r="A190" s="6"/>
      <c r="B190" s="6"/>
    </row>
    <row r="191" spans="1:2" ht="20.100000000000001" customHeight="1">
      <c r="A191" s="6"/>
      <c r="B191" s="6"/>
    </row>
    <row r="192" spans="1:2" ht="20.100000000000001" customHeight="1">
      <c r="A192" s="6"/>
      <c r="B192" s="6"/>
    </row>
    <row r="193" spans="1:2" ht="20.100000000000001" customHeight="1">
      <c r="A193" s="6"/>
      <c r="B193" s="6"/>
    </row>
    <row r="194" spans="1:2" ht="20.100000000000001" customHeight="1">
      <c r="A194" s="6"/>
      <c r="B194" s="6"/>
    </row>
    <row r="195" spans="1:2" ht="20.100000000000001" customHeight="1">
      <c r="A195" s="6"/>
      <c r="B195" s="6"/>
    </row>
    <row r="196" spans="1:2" ht="20.100000000000001" customHeight="1">
      <c r="A196" s="6"/>
      <c r="B196" s="6"/>
    </row>
    <row r="197" spans="1:2" ht="20.100000000000001" customHeight="1">
      <c r="A197" s="6"/>
      <c r="B197" s="6"/>
    </row>
    <row r="198" spans="1:2" ht="20.100000000000001" customHeight="1">
      <c r="A198" s="6"/>
      <c r="B198" s="6"/>
    </row>
    <row r="199" spans="1:2" ht="20.100000000000001" customHeight="1">
      <c r="A199" s="6"/>
      <c r="B199" s="6"/>
    </row>
    <row r="200" spans="1:2" ht="20.100000000000001" customHeight="1">
      <c r="A200" s="6"/>
      <c r="B200" s="6"/>
    </row>
    <row r="201" spans="1:2" ht="20.100000000000001" customHeight="1">
      <c r="A201" s="6"/>
      <c r="B201" s="6"/>
    </row>
    <row r="202" spans="1:2" ht="20.100000000000001" customHeight="1">
      <c r="A202" s="6"/>
      <c r="B202" s="6"/>
    </row>
    <row r="203" spans="1:2" ht="20.100000000000001" customHeight="1">
      <c r="A203" s="6"/>
      <c r="B203" s="6"/>
    </row>
    <row r="204" spans="1:2" ht="20.100000000000001" customHeight="1">
      <c r="A204" s="6"/>
      <c r="B204" s="6"/>
    </row>
    <row r="205" spans="1:2" ht="20.100000000000001" customHeight="1">
      <c r="A205" s="6"/>
      <c r="B205" s="6"/>
    </row>
    <row r="206" spans="1:2" ht="20.100000000000001" customHeight="1">
      <c r="A206" s="6"/>
      <c r="B206" s="6"/>
    </row>
    <row r="207" spans="1:2" ht="20.100000000000001" customHeight="1">
      <c r="A207" s="6"/>
      <c r="B207" s="6"/>
    </row>
    <row r="208" spans="1:2" ht="20.100000000000001" customHeight="1">
      <c r="A208" s="6"/>
      <c r="B208" s="6"/>
    </row>
    <row r="209" spans="1:2" ht="20.100000000000001" customHeight="1">
      <c r="A209" s="6"/>
      <c r="B209" s="6"/>
    </row>
    <row r="210" spans="1:2" ht="20.100000000000001" customHeight="1">
      <c r="A210" s="6"/>
      <c r="B210" s="6"/>
    </row>
    <row r="211" spans="1:2" ht="20.100000000000001" customHeight="1">
      <c r="A211" s="6"/>
      <c r="B211" s="6"/>
    </row>
    <row r="212" spans="1:2" ht="20.100000000000001" customHeight="1">
      <c r="A212" s="6"/>
      <c r="B212" s="6"/>
    </row>
    <row r="213" spans="1:2" ht="20.100000000000001" customHeight="1">
      <c r="A213" s="6"/>
      <c r="B213" s="6"/>
    </row>
    <row r="214" spans="1:2" ht="20.100000000000001" customHeight="1">
      <c r="A214" s="6"/>
      <c r="B214" s="6"/>
    </row>
    <row r="215" spans="1:2" ht="20.100000000000001" customHeight="1">
      <c r="A215" s="6"/>
      <c r="B215" s="6"/>
    </row>
    <row r="216" spans="1:2" ht="20.100000000000001" customHeight="1">
      <c r="A216" s="6"/>
      <c r="B216" s="6"/>
    </row>
    <row r="217" spans="1:2" ht="20.100000000000001" customHeight="1">
      <c r="A217" s="6"/>
      <c r="B217" s="6"/>
    </row>
    <row r="218" spans="1:2" ht="20.100000000000001" customHeight="1">
      <c r="A218" s="6"/>
      <c r="B218" s="6"/>
    </row>
    <row r="219" spans="1:2" ht="20.100000000000001" customHeight="1">
      <c r="A219" s="6"/>
      <c r="B219" s="6"/>
    </row>
    <row r="220" spans="1:2" ht="20.100000000000001" customHeight="1">
      <c r="A220" s="6"/>
      <c r="B220" s="6"/>
    </row>
    <row r="221" spans="1:2" ht="20.100000000000001" customHeight="1">
      <c r="A221" s="6"/>
      <c r="B221" s="6"/>
    </row>
    <row r="222" spans="1:2" ht="20.100000000000001" customHeight="1">
      <c r="A222" s="6"/>
      <c r="B222" s="6"/>
    </row>
    <row r="223" spans="1:2" ht="20.100000000000001" customHeight="1">
      <c r="A223" s="6"/>
      <c r="B223" s="6"/>
    </row>
    <row r="224" spans="1:2" ht="20.100000000000001" customHeight="1">
      <c r="A224" s="6"/>
      <c r="B224" s="6"/>
    </row>
    <row r="225" spans="1:2" ht="20.100000000000001" customHeight="1">
      <c r="A225" s="6"/>
      <c r="B225" s="6"/>
    </row>
    <row r="226" spans="1:2" ht="20.100000000000001" customHeight="1">
      <c r="A226" s="6"/>
      <c r="B226" s="6"/>
    </row>
    <row r="227" spans="1:2" ht="20.100000000000001" customHeight="1">
      <c r="A227" s="6"/>
      <c r="B227" s="6"/>
    </row>
    <row r="228" spans="1:2" ht="20.100000000000001" customHeight="1">
      <c r="A228" s="6"/>
      <c r="B228" s="6"/>
    </row>
    <row r="229" spans="1:2" ht="20.100000000000001" customHeight="1">
      <c r="A229" s="6"/>
      <c r="B229" s="6"/>
    </row>
    <row r="230" spans="1:2" ht="20.100000000000001" customHeight="1">
      <c r="A230" s="6"/>
      <c r="B230" s="6"/>
    </row>
    <row r="231" spans="1:2" ht="20.100000000000001" customHeight="1">
      <c r="A231" s="6"/>
      <c r="B231" s="6"/>
    </row>
    <row r="232" spans="1:2" ht="20.100000000000001" customHeight="1">
      <c r="A232" s="6"/>
      <c r="B232" s="6"/>
    </row>
    <row r="233" spans="1:2" ht="20.100000000000001" customHeight="1">
      <c r="A233" s="6"/>
      <c r="B233" s="6"/>
    </row>
    <row r="234" spans="1:2" ht="15" customHeight="1">
      <c r="A234" s="6"/>
      <c r="B234" s="6"/>
    </row>
    <row r="235" spans="1:2" ht="15" customHeight="1">
      <c r="A235" s="6"/>
      <c r="B235" s="6"/>
    </row>
    <row r="236" spans="1:2" ht="15" customHeight="1">
      <c r="A236" s="6"/>
      <c r="B236" s="6"/>
    </row>
    <row r="237" spans="1:2" ht="15" customHeight="1">
      <c r="A237" s="6"/>
      <c r="B237" s="6"/>
    </row>
    <row r="238" spans="1:2" ht="15" customHeight="1">
      <c r="A238" s="6"/>
      <c r="B238" s="6"/>
    </row>
    <row r="239" spans="1:2" ht="15" customHeight="1">
      <c r="A239" s="6"/>
      <c r="B239" s="6"/>
    </row>
    <row r="240" spans="1:2" ht="15" customHeight="1">
      <c r="A240" s="6"/>
      <c r="B240" s="6"/>
    </row>
    <row r="241" spans="1:2" ht="15" customHeight="1">
      <c r="A241" s="6"/>
      <c r="B241" s="6"/>
    </row>
    <row r="242" spans="1:2" ht="15" customHeight="1">
      <c r="A242" s="6"/>
      <c r="B242" s="6"/>
    </row>
    <row r="243" spans="1:2" ht="15" customHeight="1">
      <c r="A243" s="6"/>
      <c r="B243" s="6"/>
    </row>
    <row r="244" spans="1:2" ht="15" customHeight="1">
      <c r="A244" s="6"/>
      <c r="B244" s="6"/>
    </row>
    <row r="245" spans="1:2" ht="15" customHeight="1">
      <c r="A245" s="6"/>
      <c r="B245" s="6"/>
    </row>
    <row r="246" spans="1:2" ht="15" customHeight="1">
      <c r="A246" s="6"/>
      <c r="B246" s="6"/>
    </row>
    <row r="247" spans="1:2" ht="15" customHeight="1">
      <c r="A247" s="6"/>
      <c r="B247" s="6"/>
    </row>
    <row r="248" spans="1:2" ht="15" customHeight="1">
      <c r="A248" s="6"/>
      <c r="B248" s="6"/>
    </row>
    <row r="249" spans="1:2" ht="15" customHeight="1">
      <c r="A249" s="6"/>
      <c r="B249" s="6"/>
    </row>
    <row r="250" spans="1:2" ht="15" customHeight="1">
      <c r="A250" s="6"/>
      <c r="B250" s="6"/>
    </row>
    <row r="251" spans="1:2" ht="15" customHeight="1">
      <c r="A251" s="6"/>
      <c r="B251" s="6"/>
    </row>
    <row r="252" spans="1:2" ht="15" customHeight="1">
      <c r="A252" s="6"/>
      <c r="B252" s="6"/>
    </row>
    <row r="253" spans="1:2" ht="15" customHeight="1">
      <c r="A253" s="6"/>
      <c r="B253" s="6"/>
    </row>
    <row r="254" spans="1:2" ht="15" customHeight="1">
      <c r="A254" s="6"/>
      <c r="B254" s="6"/>
    </row>
    <row r="255" spans="1:2" ht="15" customHeight="1">
      <c r="A255" s="6"/>
      <c r="B255" s="6"/>
    </row>
    <row r="256" spans="1:2" ht="15" customHeight="1">
      <c r="A256" s="6"/>
      <c r="B256" s="6"/>
    </row>
    <row r="257" spans="1:2" ht="15" customHeight="1">
      <c r="A257" s="6"/>
      <c r="B257" s="6"/>
    </row>
    <row r="258" spans="1:2" ht="15" customHeight="1">
      <c r="A258" s="6"/>
      <c r="B258" s="6"/>
    </row>
    <row r="259" spans="1:2" ht="15" customHeight="1">
      <c r="A259" s="6"/>
      <c r="B259" s="6"/>
    </row>
    <row r="260" spans="1:2" ht="15" customHeight="1">
      <c r="A260" s="6"/>
      <c r="B260" s="6"/>
    </row>
    <row r="261" spans="1:2" ht="15" customHeight="1">
      <c r="A261" s="6"/>
      <c r="B261" s="6"/>
    </row>
    <row r="262" spans="1:2" ht="15" customHeight="1">
      <c r="A262" s="6"/>
      <c r="B262" s="6"/>
    </row>
    <row r="263" spans="1:2" ht="15" customHeight="1">
      <c r="A263" s="6"/>
      <c r="B263" s="6"/>
    </row>
    <row r="264" spans="1:2" ht="15" customHeight="1">
      <c r="A264" s="6"/>
      <c r="B264" s="6"/>
    </row>
    <row r="265" spans="1:2" ht="15" customHeight="1">
      <c r="A265" s="6"/>
      <c r="B265" s="6"/>
    </row>
    <row r="266" spans="1:2" ht="15" customHeight="1">
      <c r="A266" s="6"/>
      <c r="B266" s="6"/>
    </row>
    <row r="267" spans="1:2" ht="15" customHeight="1">
      <c r="A267" s="6"/>
      <c r="B267" s="6"/>
    </row>
    <row r="268" spans="1:2" ht="15" customHeight="1">
      <c r="A268" s="6"/>
      <c r="B268" s="6"/>
    </row>
    <row r="269" spans="1:2" ht="15" customHeight="1">
      <c r="A269" s="6"/>
      <c r="B269" s="6"/>
    </row>
    <row r="270" spans="1:2" ht="15" customHeight="1">
      <c r="A270" s="6"/>
      <c r="B270" s="6"/>
    </row>
    <row r="271" spans="1:2" ht="15" customHeight="1">
      <c r="A271" s="6"/>
      <c r="B271" s="6"/>
    </row>
    <row r="272" spans="1:2" ht="15" customHeight="1">
      <c r="A272" s="6"/>
      <c r="B272" s="6"/>
    </row>
    <row r="273" spans="1:2" ht="15" customHeight="1">
      <c r="A273" s="6"/>
      <c r="B273" s="6"/>
    </row>
    <row r="274" spans="1:2" ht="15" customHeight="1">
      <c r="A274" s="6"/>
      <c r="B274" s="6"/>
    </row>
    <row r="275" spans="1:2" ht="15" customHeight="1">
      <c r="A275" s="6"/>
      <c r="B275" s="6"/>
    </row>
    <row r="276" spans="1:2" ht="15" customHeight="1">
      <c r="A276" s="6"/>
      <c r="B276" s="6"/>
    </row>
    <row r="277" spans="1:2" ht="15" customHeight="1">
      <c r="A277" s="6"/>
      <c r="B277" s="6"/>
    </row>
    <row r="278" spans="1:2" ht="15" customHeight="1">
      <c r="A278" s="6"/>
      <c r="B278" s="6"/>
    </row>
    <row r="279" spans="1:2" ht="15" customHeight="1">
      <c r="A279" s="6"/>
      <c r="B279" s="6"/>
    </row>
    <row r="280" spans="1:2" ht="15" customHeight="1">
      <c r="A280" s="6"/>
      <c r="B280" s="6"/>
    </row>
    <row r="281" spans="1:2" ht="15" customHeight="1">
      <c r="A281" s="6"/>
      <c r="B281" s="6"/>
    </row>
    <row r="282" spans="1:2" ht="15" customHeight="1">
      <c r="A282" s="6"/>
      <c r="B282" s="6"/>
    </row>
    <row r="283" spans="1:2" ht="15" customHeight="1">
      <c r="A283" s="6"/>
      <c r="B283" s="6"/>
    </row>
    <row r="284" spans="1:2" ht="15" customHeight="1">
      <c r="A284" s="6"/>
      <c r="B284" s="6"/>
    </row>
    <row r="285" spans="1:2" ht="15" customHeight="1">
      <c r="A285" s="6"/>
      <c r="B285" s="6"/>
    </row>
    <row r="286" spans="1:2" ht="15" customHeight="1">
      <c r="A286" s="6"/>
      <c r="B286" s="6"/>
    </row>
    <row r="287" spans="1:2" ht="15" customHeight="1">
      <c r="A287" s="6"/>
      <c r="B287" s="6"/>
    </row>
    <row r="288" spans="1:2" ht="15" customHeight="1">
      <c r="A288" s="6"/>
      <c r="B288" s="6"/>
    </row>
    <row r="289" spans="1:2" ht="15" customHeight="1">
      <c r="A289" s="6"/>
      <c r="B289" s="6"/>
    </row>
    <row r="290" spans="1:2" ht="15" customHeight="1">
      <c r="A290" s="6"/>
      <c r="B290" s="6"/>
    </row>
    <row r="291" spans="1:2" ht="15" customHeight="1">
      <c r="A291" s="6"/>
      <c r="B291" s="6"/>
    </row>
    <row r="292" spans="1:2" ht="15" customHeight="1">
      <c r="A292" s="6"/>
      <c r="B292" s="6"/>
    </row>
    <row r="293" spans="1:2" ht="15" customHeight="1">
      <c r="A293" s="6"/>
      <c r="B293" s="6"/>
    </row>
    <row r="294" spans="1:2" ht="15" customHeight="1">
      <c r="A294" s="6"/>
      <c r="B294" s="6"/>
    </row>
    <row r="295" spans="1:2" ht="15" customHeight="1">
      <c r="A295" s="6"/>
      <c r="B295" s="6"/>
    </row>
    <row r="296" spans="1:2" ht="15" customHeight="1">
      <c r="A296" s="6"/>
      <c r="B296" s="6"/>
    </row>
    <row r="297" spans="1:2" ht="15" customHeight="1">
      <c r="A297" s="6"/>
      <c r="B297" s="6"/>
    </row>
    <row r="298" spans="1:2" ht="15" customHeight="1">
      <c r="A298" s="6"/>
      <c r="B298" s="6"/>
    </row>
    <row r="299" spans="1:2" ht="15" customHeight="1">
      <c r="A299" s="6"/>
      <c r="B299" s="6"/>
    </row>
    <row r="300" spans="1:2" ht="15" customHeight="1">
      <c r="A300" s="6"/>
      <c r="B300" s="6"/>
    </row>
    <row r="301" spans="1:2" ht="15" customHeight="1">
      <c r="A301" s="6"/>
      <c r="B301" s="6"/>
    </row>
    <row r="302" spans="1:2" ht="15" customHeight="1">
      <c r="A302" s="6"/>
      <c r="B302" s="6"/>
    </row>
    <row r="303" spans="1:2" ht="15" customHeight="1">
      <c r="A303" s="6"/>
      <c r="B303" s="6"/>
    </row>
    <row r="304" spans="1:2" ht="15" customHeight="1">
      <c r="A304" s="6"/>
      <c r="B304" s="6"/>
    </row>
    <row r="305" spans="1:2" ht="15" customHeight="1">
      <c r="A305" s="6"/>
      <c r="B305" s="6"/>
    </row>
    <row r="306" spans="1:2" ht="15" customHeight="1">
      <c r="A306" s="6"/>
      <c r="B306" s="6"/>
    </row>
    <row r="307" spans="1:2" ht="15" customHeight="1">
      <c r="A307" s="6"/>
      <c r="B307" s="6"/>
    </row>
    <row r="308" spans="1:2" ht="15" customHeight="1">
      <c r="A308" s="6"/>
      <c r="B308" s="6"/>
    </row>
    <row r="309" spans="1:2" ht="15" customHeight="1">
      <c r="A309" s="6"/>
      <c r="B309" s="6"/>
    </row>
    <row r="310" spans="1:2" ht="15" customHeight="1">
      <c r="A310" s="6"/>
      <c r="B310" s="6"/>
    </row>
    <row r="311" spans="1:2" ht="15" customHeight="1">
      <c r="A311" s="6"/>
      <c r="B311" s="6"/>
    </row>
    <row r="312" spans="1:2" ht="15" customHeight="1">
      <c r="A312" s="6"/>
      <c r="B312" s="6"/>
    </row>
    <row r="313" spans="1:2" ht="15" customHeight="1">
      <c r="A313" s="6"/>
      <c r="B313" s="6"/>
    </row>
    <row r="314" spans="1:2" ht="15" customHeight="1">
      <c r="A314" s="6"/>
      <c r="B314" s="6"/>
    </row>
    <row r="315" spans="1:2" ht="15" customHeight="1">
      <c r="A315" s="6"/>
      <c r="B315" s="6"/>
    </row>
    <row r="316" spans="1:2" ht="15" customHeight="1">
      <c r="A316" s="6"/>
      <c r="B316" s="6"/>
    </row>
    <row r="317" spans="1:2" ht="15" customHeight="1">
      <c r="A317" s="6"/>
      <c r="B317" s="6"/>
    </row>
    <row r="318" spans="1:2" ht="15" customHeight="1">
      <c r="A318" s="6"/>
      <c r="B318" s="6"/>
    </row>
    <row r="319" spans="1:2" ht="15" customHeight="1">
      <c r="A319" s="6"/>
      <c r="B319" s="6"/>
    </row>
    <row r="320" spans="1:2" ht="15" customHeight="1">
      <c r="A320" s="6"/>
      <c r="B320" s="6"/>
    </row>
    <row r="321" spans="1:2" ht="15" customHeight="1">
      <c r="A321" s="6"/>
      <c r="B321" s="6"/>
    </row>
    <row r="322" spans="1:2" ht="15" customHeight="1">
      <c r="A322" s="6"/>
      <c r="B322" s="6"/>
    </row>
    <row r="323" spans="1:2" ht="15" customHeight="1">
      <c r="A323" s="6"/>
      <c r="B323" s="6"/>
    </row>
    <row r="324" spans="1:2" ht="15" customHeight="1">
      <c r="A324" s="6"/>
      <c r="B324" s="6"/>
    </row>
    <row r="325" spans="1:2" ht="15" customHeight="1">
      <c r="A325" s="6"/>
      <c r="B325" s="6"/>
    </row>
    <row r="326" spans="1:2" ht="15" customHeight="1">
      <c r="A326" s="6"/>
      <c r="B326" s="6"/>
    </row>
    <row r="327" spans="1:2" ht="15" customHeight="1">
      <c r="A327" s="6"/>
      <c r="B327" s="6"/>
    </row>
    <row r="328" spans="1:2" ht="15" customHeight="1">
      <c r="A328" s="6"/>
      <c r="B328" s="6"/>
    </row>
    <row r="329" spans="1:2" ht="15" customHeight="1">
      <c r="A329" s="6"/>
      <c r="B329" s="6"/>
    </row>
    <row r="330" spans="1:2" ht="15" customHeight="1">
      <c r="A330" s="6"/>
      <c r="B330" s="6"/>
    </row>
    <row r="331" spans="1:2" ht="15" customHeight="1">
      <c r="A331" s="6"/>
      <c r="B331" s="6"/>
    </row>
    <row r="332" spans="1:2" ht="15" customHeight="1">
      <c r="A332" s="6"/>
      <c r="B332" s="6"/>
    </row>
    <row r="333" spans="1:2" ht="15" customHeight="1">
      <c r="A333" s="6"/>
      <c r="B333" s="6"/>
    </row>
    <row r="334" spans="1:2" ht="15" customHeight="1">
      <c r="A334" s="6"/>
      <c r="B334" s="6"/>
    </row>
    <row r="335" spans="1:2" ht="15" customHeight="1">
      <c r="A335" s="6"/>
      <c r="B335" s="6"/>
    </row>
    <row r="336" spans="1:2" ht="15" customHeight="1">
      <c r="A336" s="6"/>
      <c r="B336" s="6"/>
    </row>
    <row r="337" spans="1:2" ht="15" customHeight="1">
      <c r="A337" s="6"/>
      <c r="B337" s="6"/>
    </row>
    <row r="338" spans="1:2" ht="15" customHeight="1">
      <c r="A338" s="6"/>
      <c r="B338" s="6"/>
    </row>
    <row r="339" spans="1:2" ht="15" customHeight="1">
      <c r="A339" s="6"/>
      <c r="B339" s="6"/>
    </row>
    <row r="340" spans="1:2" ht="15" customHeight="1">
      <c r="A340" s="6"/>
      <c r="B340" s="6"/>
    </row>
    <row r="341" spans="1:2" ht="15" customHeight="1">
      <c r="A341" s="6"/>
      <c r="B341" s="6"/>
    </row>
    <row r="342" spans="1:2" ht="15" customHeight="1">
      <c r="A342" s="6"/>
      <c r="B342" s="6"/>
    </row>
    <row r="343" spans="1:2" ht="15" customHeight="1">
      <c r="A343" s="6"/>
      <c r="B343" s="6"/>
    </row>
    <row r="344" spans="1:2" ht="15" customHeight="1">
      <c r="A344" s="6"/>
      <c r="B344" s="6"/>
    </row>
    <row r="345" spans="1:2" ht="15" customHeight="1">
      <c r="A345" s="6"/>
      <c r="B345" s="6"/>
    </row>
    <row r="346" spans="1:2" ht="15" customHeight="1">
      <c r="A346" s="6"/>
      <c r="B346" s="6"/>
    </row>
    <row r="347" spans="1:2" ht="15" customHeight="1">
      <c r="A347" s="6"/>
      <c r="B347" s="6"/>
    </row>
    <row r="348" spans="1:2" ht="15" customHeight="1">
      <c r="A348" s="6"/>
      <c r="B348" s="6"/>
    </row>
    <row r="349" spans="1:2" ht="15" customHeight="1">
      <c r="A349" s="6"/>
      <c r="B349" s="6"/>
    </row>
    <row r="350" spans="1:2" ht="15" customHeight="1">
      <c r="A350" s="6"/>
      <c r="B350" s="6"/>
    </row>
    <row r="351" spans="1:2" ht="15" customHeight="1">
      <c r="A351" s="6"/>
      <c r="B351" s="6"/>
    </row>
    <row r="352" spans="1:2" ht="15" customHeight="1">
      <c r="A352" s="6"/>
      <c r="B352" s="6"/>
    </row>
    <row r="353" spans="1:2" ht="15" customHeight="1">
      <c r="A353" s="6"/>
      <c r="B353" s="6"/>
    </row>
    <row r="354" spans="1:2" ht="15" customHeight="1">
      <c r="A354" s="6"/>
      <c r="B354" s="6"/>
    </row>
    <row r="355" spans="1:2" ht="15" customHeight="1">
      <c r="A355" s="6"/>
      <c r="B355" s="6"/>
    </row>
    <row r="356" spans="1:2" ht="15" customHeight="1">
      <c r="A356" s="6"/>
      <c r="B356" s="6"/>
    </row>
    <row r="357" spans="1:2" ht="15" customHeight="1">
      <c r="A357" s="6"/>
      <c r="B357" s="6"/>
    </row>
    <row r="358" spans="1:2" ht="15" customHeight="1">
      <c r="A358" s="6"/>
      <c r="B358" s="6"/>
    </row>
    <row r="359" spans="1:2" ht="15" customHeight="1">
      <c r="A359" s="6"/>
      <c r="B359" s="6"/>
    </row>
    <row r="360" spans="1:2" ht="15" customHeight="1">
      <c r="A360" s="6"/>
      <c r="B360" s="6"/>
    </row>
    <row r="361" spans="1:2" ht="15" customHeight="1">
      <c r="A361" s="6"/>
      <c r="B361" s="6"/>
    </row>
    <row r="362" spans="1:2" ht="15" customHeight="1">
      <c r="A362" s="6"/>
      <c r="B362" s="6"/>
    </row>
    <row r="363" spans="1:2" ht="15" customHeight="1">
      <c r="A363" s="6"/>
      <c r="B363" s="6"/>
    </row>
    <row r="364" spans="1:2" ht="15" customHeight="1">
      <c r="A364" s="6"/>
      <c r="B364" s="6"/>
    </row>
    <row r="365" spans="1:2" ht="15" customHeight="1">
      <c r="A365" s="6"/>
      <c r="B365" s="6"/>
    </row>
    <row r="366" spans="1:2" ht="15" customHeight="1">
      <c r="A366" s="6"/>
      <c r="B366" s="6"/>
    </row>
    <row r="367" spans="1:2" ht="15" customHeight="1">
      <c r="A367" s="6"/>
      <c r="B367" s="6"/>
    </row>
    <row r="368" spans="1:2" ht="15" customHeight="1">
      <c r="A368" s="6"/>
      <c r="B368" s="6"/>
    </row>
    <row r="369" spans="1:2" ht="15" customHeight="1">
      <c r="A369" s="6"/>
      <c r="B369" s="6"/>
    </row>
    <row r="370" spans="1:2" ht="15" customHeight="1">
      <c r="A370" s="6"/>
      <c r="B370" s="6"/>
    </row>
    <row r="371" spans="1:2" ht="15" customHeight="1">
      <c r="A371" s="6"/>
      <c r="B371" s="6"/>
    </row>
    <row r="372" spans="1:2" ht="15" customHeight="1">
      <c r="A372" s="6"/>
      <c r="B372" s="6"/>
    </row>
    <row r="373" spans="1:2" ht="15" customHeight="1">
      <c r="A373" s="6"/>
      <c r="B373" s="6"/>
    </row>
    <row r="374" spans="1:2" ht="15" customHeight="1">
      <c r="A374" s="6"/>
      <c r="B374" s="6"/>
    </row>
    <row r="375" spans="1:2" ht="15" customHeight="1">
      <c r="A375" s="6"/>
      <c r="B375" s="6"/>
    </row>
    <row r="376" spans="1:2" ht="15" customHeight="1">
      <c r="A376" s="6"/>
      <c r="B376" s="6"/>
    </row>
    <row r="377" spans="1:2" ht="15" customHeight="1">
      <c r="A377" s="6"/>
      <c r="B377" s="6"/>
    </row>
    <row r="378" spans="1:2" ht="15" customHeight="1">
      <c r="A378" s="6"/>
      <c r="B378" s="6"/>
    </row>
    <row r="379" spans="1:2" ht="15" customHeight="1">
      <c r="A379" s="6"/>
      <c r="B379" s="6"/>
    </row>
    <row r="380" spans="1:2" ht="15" customHeight="1">
      <c r="A380" s="6"/>
      <c r="B380" s="6"/>
    </row>
    <row r="381" spans="1:2" ht="15" customHeight="1">
      <c r="A381" s="6"/>
      <c r="B381" s="6"/>
    </row>
    <row r="382" spans="1:2" ht="15" customHeight="1">
      <c r="A382" s="6"/>
      <c r="B382" s="6"/>
    </row>
    <row r="383" spans="1:2" ht="15" customHeight="1">
      <c r="A383" s="6"/>
      <c r="B383" s="6"/>
    </row>
    <row r="384" spans="1:2" ht="15" customHeight="1">
      <c r="A384" s="6"/>
      <c r="B384" s="6"/>
    </row>
    <row r="385" spans="1:2" ht="15" customHeight="1">
      <c r="A385" s="6"/>
      <c r="B385" s="6"/>
    </row>
    <row r="386" spans="1:2" ht="15" customHeight="1">
      <c r="A386" s="6"/>
      <c r="B386" s="6"/>
    </row>
    <row r="387" spans="1:2" ht="15" customHeight="1">
      <c r="A387" s="6"/>
      <c r="B387" s="6"/>
    </row>
    <row r="388" spans="1:2" ht="15" customHeight="1">
      <c r="A388" s="6"/>
      <c r="B388" s="6"/>
    </row>
    <row r="389" spans="1:2" ht="15" customHeight="1">
      <c r="A389" s="6"/>
      <c r="B389" s="6"/>
    </row>
    <row r="390" spans="1:2" ht="15" customHeight="1">
      <c r="A390" s="6"/>
      <c r="B390" s="6"/>
    </row>
    <row r="391" spans="1:2" ht="15" customHeight="1">
      <c r="A391" s="6"/>
      <c r="B391" s="6"/>
    </row>
    <row r="392" spans="1:2" ht="15" customHeight="1">
      <c r="A392" s="6"/>
      <c r="B392" s="6"/>
    </row>
    <row r="393" spans="1:2" ht="15" customHeight="1">
      <c r="A393" s="6"/>
      <c r="B393" s="6"/>
    </row>
    <row r="394" spans="1:2" ht="15" customHeight="1">
      <c r="A394" s="6"/>
      <c r="B394" s="6"/>
    </row>
    <row r="395" spans="1:2" ht="15" customHeight="1">
      <c r="A395" s="6"/>
      <c r="B395" s="6"/>
    </row>
    <row r="396" spans="1:2" ht="15" customHeight="1">
      <c r="A396" s="6"/>
      <c r="B396" s="6"/>
    </row>
    <row r="397" spans="1:2" ht="15" customHeight="1">
      <c r="A397" s="6"/>
      <c r="B397" s="6"/>
    </row>
    <row r="398" spans="1:2" ht="15" customHeight="1">
      <c r="A398" s="6"/>
      <c r="B398" s="6"/>
    </row>
    <row r="399" spans="1:2" ht="15" customHeight="1">
      <c r="A399" s="6"/>
      <c r="B399" s="6"/>
    </row>
    <row r="400" spans="1:2" ht="15" customHeight="1">
      <c r="A400" s="6"/>
      <c r="B400" s="6"/>
    </row>
    <row r="401" spans="1:2" ht="15" customHeight="1">
      <c r="A401" s="6"/>
      <c r="B401" s="6"/>
    </row>
    <row r="402" spans="1:2" ht="15" customHeight="1">
      <c r="A402" s="6"/>
      <c r="B402" s="6"/>
    </row>
    <row r="403" spans="1:2" ht="15" customHeight="1">
      <c r="A403" s="6"/>
      <c r="B403" s="6"/>
    </row>
    <row r="404" spans="1:2" ht="15" customHeight="1">
      <c r="A404" s="6"/>
      <c r="B404" s="6"/>
    </row>
    <row r="405" spans="1:2" ht="15" customHeight="1">
      <c r="A405" s="6"/>
      <c r="B405" s="6"/>
    </row>
    <row r="406" spans="1:2" ht="15" customHeight="1">
      <c r="A406" s="6"/>
      <c r="B406" s="6"/>
    </row>
    <row r="407" spans="1:2" ht="15" customHeight="1">
      <c r="A407" s="6"/>
      <c r="B407" s="6"/>
    </row>
    <row r="408" spans="1:2" ht="15" customHeight="1">
      <c r="A408" s="6"/>
      <c r="B408" s="6"/>
    </row>
    <row r="409" spans="1:2" ht="15" customHeight="1">
      <c r="A409" s="6"/>
      <c r="B409" s="6"/>
    </row>
    <row r="410" spans="1:2" ht="15" customHeight="1">
      <c r="A410" s="6"/>
      <c r="B410" s="6"/>
    </row>
    <row r="411" spans="1:2" ht="15" customHeight="1">
      <c r="A411" s="6"/>
      <c r="B411" s="6"/>
    </row>
    <row r="412" spans="1:2" ht="15" customHeight="1">
      <c r="A412" s="6"/>
      <c r="B412" s="6"/>
    </row>
    <row r="413" spans="1:2" ht="15" customHeight="1">
      <c r="A413" s="6"/>
      <c r="B413" s="6"/>
    </row>
    <row r="414" spans="1:2" ht="15" customHeight="1">
      <c r="A414" s="6"/>
      <c r="B414" s="6"/>
    </row>
    <row r="415" spans="1:2" ht="15" customHeight="1">
      <c r="A415" s="6"/>
      <c r="B415" s="6"/>
    </row>
    <row r="416" spans="1:2" ht="15" customHeight="1">
      <c r="A416" s="6"/>
      <c r="B416" s="6"/>
    </row>
    <row r="417" spans="1:2" ht="15" customHeight="1">
      <c r="A417" s="6"/>
      <c r="B417" s="6"/>
    </row>
    <row r="418" spans="1:2" ht="15" customHeight="1">
      <c r="A418" s="6"/>
      <c r="B418" s="6"/>
    </row>
    <row r="419" spans="1:2" ht="15" customHeight="1">
      <c r="A419" s="6"/>
      <c r="B419" s="6"/>
    </row>
    <row r="420" spans="1:2" ht="15" customHeight="1">
      <c r="A420" s="6"/>
      <c r="B420" s="6"/>
    </row>
    <row r="421" spans="1:2" ht="15" customHeight="1">
      <c r="A421" s="6"/>
      <c r="B421" s="6"/>
    </row>
    <row r="422" spans="1:2" ht="15" customHeight="1">
      <c r="A422" s="6"/>
      <c r="B422" s="6"/>
    </row>
    <row r="423" spans="1:2" ht="15" customHeight="1">
      <c r="A423" s="6"/>
      <c r="B423" s="6"/>
    </row>
    <row r="424" spans="1:2" ht="15" customHeight="1">
      <c r="A424" s="6"/>
      <c r="B424" s="6"/>
    </row>
    <row r="425" spans="1:2" ht="15" customHeight="1">
      <c r="A425" s="6"/>
      <c r="B425" s="6"/>
    </row>
    <row r="426" spans="1:2" ht="15" customHeight="1">
      <c r="A426" s="6"/>
      <c r="B426" s="6"/>
    </row>
    <row r="427" spans="1:2" ht="15" customHeight="1">
      <c r="A427" s="6"/>
      <c r="B427" s="6"/>
    </row>
    <row r="428" spans="1:2" ht="15" customHeight="1">
      <c r="A428" s="6"/>
      <c r="B428" s="6"/>
    </row>
    <row r="429" spans="1:2" ht="15" customHeight="1">
      <c r="A429" s="6"/>
      <c r="B429" s="6"/>
    </row>
    <row r="430" spans="1:2" ht="15" customHeight="1">
      <c r="A430" s="6"/>
      <c r="B430" s="6"/>
    </row>
    <row r="431" spans="1:2" ht="15" customHeight="1">
      <c r="A431" s="6"/>
      <c r="B431" s="6"/>
    </row>
    <row r="432" spans="1:2" ht="15" customHeight="1">
      <c r="A432" s="6"/>
      <c r="B432" s="6"/>
    </row>
    <row r="433" spans="1:2" ht="15" customHeight="1">
      <c r="A433" s="6"/>
      <c r="B433" s="6"/>
    </row>
    <row r="434" spans="1:2" ht="15" customHeight="1">
      <c r="A434" s="6"/>
      <c r="B434" s="6"/>
    </row>
    <row r="435" spans="1:2" ht="15" customHeight="1">
      <c r="A435" s="6"/>
      <c r="B435" s="6"/>
    </row>
    <row r="436" spans="1:2" ht="15" customHeight="1">
      <c r="A436" s="6"/>
      <c r="B436" s="6"/>
    </row>
    <row r="437" spans="1:2" ht="15" customHeight="1">
      <c r="A437" s="6"/>
      <c r="B437" s="6"/>
    </row>
    <row r="438" spans="1:2" ht="15" customHeight="1">
      <c r="A438" s="6"/>
      <c r="B438" s="6"/>
    </row>
    <row r="439" spans="1:2" ht="15" customHeight="1">
      <c r="A439" s="6"/>
      <c r="B439" s="6"/>
    </row>
    <row r="440" spans="1:2" ht="15" customHeight="1">
      <c r="A440" s="6"/>
      <c r="B440" s="6"/>
    </row>
    <row r="441" spans="1:2" ht="15" customHeight="1">
      <c r="A441" s="6"/>
      <c r="B441" s="6"/>
    </row>
    <row r="442" spans="1:2" ht="15" customHeight="1">
      <c r="A442" s="6"/>
      <c r="B442" s="6"/>
    </row>
    <row r="443" spans="1:2" ht="15" customHeight="1">
      <c r="A443" s="6"/>
      <c r="B443" s="6"/>
    </row>
    <row r="444" spans="1:2" ht="15" customHeight="1">
      <c r="A444" s="6"/>
      <c r="B444" s="6"/>
    </row>
    <row r="445" spans="1:2" ht="15" customHeight="1">
      <c r="A445" s="6"/>
      <c r="B445" s="6"/>
    </row>
    <row r="446" spans="1:2" ht="15" customHeight="1">
      <c r="A446" s="6"/>
      <c r="B446" s="6"/>
    </row>
    <row r="447" spans="1:2" ht="15" customHeight="1">
      <c r="A447" s="6"/>
      <c r="B447" s="6"/>
    </row>
    <row r="448" spans="1:2" ht="15" customHeight="1">
      <c r="A448" s="6"/>
      <c r="B448" s="6"/>
    </row>
    <row r="449" spans="1:2" ht="15" customHeight="1">
      <c r="A449" s="6"/>
      <c r="B449" s="6"/>
    </row>
    <row r="450" spans="1:2" ht="15" customHeight="1">
      <c r="A450" s="6"/>
      <c r="B450" s="6"/>
    </row>
    <row r="451" spans="1:2" ht="15" customHeight="1">
      <c r="A451" s="6"/>
      <c r="B451" s="6"/>
    </row>
    <row r="452" spans="1:2" ht="15" customHeight="1">
      <c r="A452" s="6"/>
      <c r="B452" s="6"/>
    </row>
    <row r="453" spans="1:2" ht="15" customHeight="1">
      <c r="A453" s="6"/>
      <c r="B453" s="6"/>
    </row>
    <row r="454" spans="1:2" ht="15" customHeight="1">
      <c r="A454" s="6"/>
      <c r="B454" s="6"/>
    </row>
    <row r="455" spans="1:2" ht="15" customHeight="1">
      <c r="A455" s="6"/>
      <c r="B455" s="6"/>
    </row>
    <row r="456" spans="1:2" ht="15" customHeight="1">
      <c r="A456" s="6"/>
      <c r="B456" s="6"/>
    </row>
    <row r="457" spans="1:2" ht="15" customHeight="1">
      <c r="A457" s="6"/>
      <c r="B457" s="6"/>
    </row>
    <row r="458" spans="1:2" ht="15" customHeight="1">
      <c r="A458" s="6"/>
      <c r="B458" s="6"/>
    </row>
    <row r="459" spans="1:2" ht="15" customHeight="1">
      <c r="A459" s="6"/>
      <c r="B459" s="6"/>
    </row>
    <row r="460" spans="1:2" ht="15" customHeight="1">
      <c r="A460" s="6"/>
      <c r="B460" s="6"/>
    </row>
    <row r="461" spans="1:2" ht="15" customHeight="1">
      <c r="A461" s="6"/>
      <c r="B461" s="6"/>
    </row>
    <row r="462" spans="1:2" ht="15" customHeight="1">
      <c r="A462" s="6"/>
      <c r="B462" s="6"/>
    </row>
    <row r="463" spans="1:2" ht="15" customHeight="1">
      <c r="A463" s="6"/>
      <c r="B463" s="6"/>
    </row>
    <row r="464" spans="1:2" ht="15" customHeight="1">
      <c r="A464" s="6"/>
      <c r="B464" s="6"/>
    </row>
    <row r="465" spans="1:2" ht="15" customHeight="1">
      <c r="A465" s="6"/>
      <c r="B465" s="6"/>
    </row>
    <row r="466" spans="1:2" ht="15" customHeight="1">
      <c r="A466" s="6"/>
      <c r="B466" s="6"/>
    </row>
    <row r="467" spans="1:2" ht="15" customHeight="1">
      <c r="A467" s="6"/>
      <c r="B467" s="6"/>
    </row>
    <row r="468" spans="1:2" ht="15" customHeight="1">
      <c r="A468" s="6"/>
      <c r="B468" s="6"/>
    </row>
    <row r="469" spans="1:2" ht="15" customHeight="1">
      <c r="A469" s="6"/>
      <c r="B469" s="6"/>
    </row>
    <row r="470" spans="1:2" ht="15" customHeight="1">
      <c r="A470" s="6"/>
      <c r="B470" s="6"/>
    </row>
    <row r="471" spans="1:2" ht="15" customHeight="1">
      <c r="A471" s="6"/>
      <c r="B471" s="6"/>
    </row>
    <row r="472" spans="1:2" ht="15" customHeight="1">
      <c r="A472" s="6"/>
      <c r="B472" s="6"/>
    </row>
    <row r="473" spans="1:2" ht="15" customHeight="1">
      <c r="A473" s="6"/>
      <c r="B473" s="6"/>
    </row>
    <row r="474" spans="1:2" ht="15" customHeight="1">
      <c r="A474" s="6"/>
      <c r="B474" s="6"/>
    </row>
    <row r="475" spans="1:2" ht="15" customHeight="1">
      <c r="A475" s="6"/>
      <c r="B475" s="6"/>
    </row>
    <row r="476" spans="1:2" ht="15" customHeight="1">
      <c r="A476" s="6"/>
      <c r="B476" s="6"/>
    </row>
    <row r="477" spans="1:2" ht="15" customHeight="1">
      <c r="A477" s="6"/>
      <c r="B477" s="6"/>
    </row>
    <row r="478" spans="1:2" ht="15" customHeight="1">
      <c r="A478" s="6"/>
      <c r="B478" s="6"/>
    </row>
    <row r="479" spans="1:2" ht="15" customHeight="1">
      <c r="A479" s="6"/>
      <c r="B479" s="6"/>
    </row>
    <row r="480" spans="1:2" ht="15" customHeight="1">
      <c r="A480" s="6"/>
      <c r="B480" s="6"/>
    </row>
    <row r="481" spans="1:2" ht="15" customHeight="1">
      <c r="A481" s="6"/>
      <c r="B481" s="6"/>
    </row>
    <row r="482" spans="1:2" ht="15" customHeight="1">
      <c r="A482" s="6"/>
      <c r="B482" s="6"/>
    </row>
    <row r="483" spans="1:2" ht="15" customHeight="1">
      <c r="A483" s="6"/>
      <c r="B483" s="6"/>
    </row>
    <row r="484" spans="1:2" ht="15" customHeight="1">
      <c r="A484" s="6"/>
      <c r="B484" s="6"/>
    </row>
    <row r="485" spans="1:2" ht="15" customHeight="1">
      <c r="A485" s="6"/>
      <c r="B485" s="6"/>
    </row>
    <row r="486" spans="1:2" ht="15" customHeight="1">
      <c r="A486" s="6"/>
      <c r="B486" s="6"/>
    </row>
    <row r="487" spans="1:2" ht="15" customHeight="1">
      <c r="A487" s="6"/>
      <c r="B487" s="6"/>
    </row>
    <row r="488" spans="1:2" ht="15" customHeight="1">
      <c r="A488" s="6"/>
      <c r="B488" s="6"/>
    </row>
    <row r="489" spans="1:2" ht="15" customHeight="1">
      <c r="A489" s="6"/>
      <c r="B489" s="6"/>
    </row>
    <row r="490" spans="1:2" ht="15" customHeight="1">
      <c r="A490" s="6"/>
      <c r="B490" s="6"/>
    </row>
    <row r="491" spans="1:2" ht="15" customHeight="1">
      <c r="A491" s="6"/>
      <c r="B491" s="6"/>
    </row>
    <row r="492" spans="1:2" ht="15" customHeight="1">
      <c r="A492" s="6"/>
      <c r="B492" s="6"/>
    </row>
    <row r="493" spans="1:2" ht="15" customHeight="1">
      <c r="A493" s="6"/>
      <c r="B493" s="6"/>
    </row>
    <row r="494" spans="1:2" ht="15" customHeight="1">
      <c r="A494" s="6"/>
      <c r="B494" s="6"/>
    </row>
    <row r="495" spans="1:2" ht="15" customHeight="1">
      <c r="A495" s="6"/>
      <c r="B495" s="6"/>
    </row>
    <row r="496" spans="1:2" ht="15" customHeight="1">
      <c r="A496" s="6"/>
      <c r="B496" s="6"/>
    </row>
    <row r="497" spans="1:2" ht="15" customHeight="1">
      <c r="A497" s="6"/>
      <c r="B497" s="6"/>
    </row>
    <row r="498" spans="1:2" ht="15" customHeight="1">
      <c r="A498" s="6"/>
      <c r="B498" s="6"/>
    </row>
    <row r="499" spans="1:2" ht="15" customHeight="1">
      <c r="A499" s="6"/>
      <c r="B499" s="6"/>
    </row>
    <row r="500" spans="1:2" ht="15" customHeight="1">
      <c r="A500" s="6"/>
      <c r="B500" s="6"/>
    </row>
    <row r="501" spans="1:2" ht="15" customHeight="1">
      <c r="A501" s="6"/>
      <c r="B501" s="6"/>
    </row>
    <row r="502" spans="1:2" ht="15" customHeight="1">
      <c r="A502" s="6"/>
      <c r="B502" s="6"/>
    </row>
    <row r="503" spans="1:2" ht="15" customHeight="1">
      <c r="A503" s="6"/>
      <c r="B503" s="6"/>
    </row>
    <row r="504" spans="1:2" ht="15" customHeight="1">
      <c r="A504" s="6"/>
      <c r="B504" s="6"/>
    </row>
    <row r="505" spans="1:2" ht="15" customHeight="1">
      <c r="A505" s="6"/>
      <c r="B505" s="6"/>
    </row>
    <row r="506" spans="1:2" ht="15" customHeight="1">
      <c r="A506" s="6"/>
      <c r="B506" s="6"/>
    </row>
    <row r="507" spans="1:2" ht="15" customHeight="1">
      <c r="A507" s="6"/>
      <c r="B507" s="6"/>
    </row>
    <row r="508" spans="1:2" ht="15" customHeight="1">
      <c r="A508" s="6"/>
      <c r="B508" s="6"/>
    </row>
    <row r="509" spans="1:2" ht="15" customHeight="1">
      <c r="A509" s="6"/>
      <c r="B509" s="6"/>
    </row>
    <row r="510" spans="1:2" ht="15" customHeight="1">
      <c r="A510" s="6"/>
      <c r="B510" s="6"/>
    </row>
    <row r="511" spans="1:2" ht="15" customHeight="1">
      <c r="A511" s="6"/>
      <c r="B511" s="6"/>
    </row>
    <row r="512" spans="1:2" ht="15" customHeight="1">
      <c r="A512" s="6"/>
      <c r="B512" s="6"/>
    </row>
    <row r="513" spans="1:2" ht="15" customHeight="1">
      <c r="A513" s="6"/>
      <c r="B513" s="6"/>
    </row>
    <row r="514" spans="1:2" ht="15" customHeight="1">
      <c r="A514" s="6"/>
      <c r="B514" s="6"/>
    </row>
    <row r="515" spans="1:2" ht="15" customHeight="1">
      <c r="A515" s="6"/>
      <c r="B515" s="6"/>
    </row>
    <row r="516" spans="1:2" ht="15" customHeight="1">
      <c r="A516" s="6"/>
      <c r="B516" s="6"/>
    </row>
    <row r="517" spans="1:2" ht="15" customHeight="1">
      <c r="A517" s="6"/>
      <c r="B517" s="6"/>
    </row>
    <row r="518" spans="1:2" ht="15" customHeight="1">
      <c r="A518" s="6"/>
      <c r="B518" s="6"/>
    </row>
    <row r="519" spans="1:2" ht="15" customHeight="1">
      <c r="A519" s="6"/>
      <c r="B519" s="6"/>
    </row>
    <row r="520" spans="1:2" ht="15" customHeight="1">
      <c r="A520" s="6"/>
      <c r="B520" s="6"/>
    </row>
    <row r="521" spans="1:2" ht="15" customHeight="1">
      <c r="A521" s="6"/>
      <c r="B521" s="6"/>
    </row>
    <row r="522" spans="1:2" ht="15" customHeight="1">
      <c r="A522" s="6"/>
      <c r="B522" s="6"/>
    </row>
    <row r="523" spans="1:2" ht="15" customHeight="1">
      <c r="A523" s="6"/>
      <c r="B523" s="6"/>
    </row>
    <row r="524" spans="1:2" ht="15" customHeight="1">
      <c r="A524" s="6"/>
      <c r="B524" s="6"/>
    </row>
    <row r="525" spans="1:2" ht="15" customHeight="1">
      <c r="A525" s="6"/>
      <c r="B525" s="6"/>
    </row>
    <row r="526" spans="1:2" ht="15" customHeight="1">
      <c r="A526" s="6"/>
      <c r="B526" s="6"/>
    </row>
    <row r="527" spans="1:2" ht="15" customHeight="1">
      <c r="A527" s="6"/>
      <c r="B527" s="6"/>
    </row>
    <row r="528" spans="1:2" ht="15" customHeight="1">
      <c r="A528" s="6"/>
      <c r="B528" s="6"/>
    </row>
    <row r="529" spans="1:2" ht="15" customHeight="1">
      <c r="A529" s="6"/>
      <c r="B529" s="6"/>
    </row>
    <row r="530" spans="1:2" ht="15" customHeight="1">
      <c r="A530" s="6"/>
      <c r="B530" s="6"/>
    </row>
    <row r="531" spans="1:2" ht="15" customHeight="1">
      <c r="A531" s="6"/>
      <c r="B531" s="6"/>
    </row>
    <row r="532" spans="1:2" ht="15" customHeight="1">
      <c r="A532" s="6"/>
      <c r="B532" s="6"/>
    </row>
    <row r="533" spans="1:2" ht="15" customHeight="1">
      <c r="A533" s="6"/>
      <c r="B533" s="6"/>
    </row>
    <row r="534" spans="1:2" ht="15" customHeight="1">
      <c r="A534" s="6"/>
      <c r="B534" s="6"/>
    </row>
    <row r="535" spans="1:2" ht="15" customHeight="1">
      <c r="A535" s="6"/>
      <c r="B535" s="6"/>
    </row>
    <row r="536" spans="1:2" ht="15" customHeight="1">
      <c r="A536" s="6"/>
      <c r="B536" s="6"/>
    </row>
    <row r="537" spans="1:2" ht="15" customHeight="1">
      <c r="A537" s="6"/>
      <c r="B537" s="6"/>
    </row>
    <row r="538" spans="1:2" ht="15" customHeight="1">
      <c r="A538" s="6"/>
      <c r="B538" s="6"/>
    </row>
    <row r="539" spans="1:2" ht="15" customHeight="1">
      <c r="A539" s="6"/>
      <c r="B539" s="6"/>
    </row>
    <row r="540" spans="1:2" ht="15" customHeight="1">
      <c r="A540" s="6"/>
      <c r="B540" s="6"/>
    </row>
    <row r="541" spans="1:2" ht="15" customHeight="1">
      <c r="A541" s="6"/>
      <c r="B541" s="6"/>
    </row>
    <row r="542" spans="1:2" ht="15" customHeight="1">
      <c r="A542" s="6"/>
      <c r="B542" s="6"/>
    </row>
    <row r="543" spans="1:2" ht="15" customHeight="1">
      <c r="A543" s="6"/>
      <c r="B543" s="6"/>
    </row>
    <row r="544" spans="1:2" ht="15" customHeight="1">
      <c r="A544" s="6"/>
      <c r="B544" s="6"/>
    </row>
    <row r="545" spans="1:2" ht="15" customHeight="1">
      <c r="A545" s="6"/>
      <c r="B545" s="6"/>
    </row>
    <row r="546" spans="1:2" ht="15" customHeight="1">
      <c r="A546" s="6"/>
      <c r="B546" s="6"/>
    </row>
    <row r="547" spans="1:2" ht="15" customHeight="1">
      <c r="A547" s="6"/>
      <c r="B547" s="6"/>
    </row>
    <row r="548" spans="1:2" ht="15" customHeight="1">
      <c r="A548" s="6"/>
      <c r="B548" s="6"/>
    </row>
    <row r="549" spans="1:2" ht="15" customHeight="1">
      <c r="A549" s="6"/>
      <c r="B549" s="6"/>
    </row>
    <row r="550" spans="1:2" ht="15" customHeight="1">
      <c r="A550" s="6"/>
      <c r="B550" s="6"/>
    </row>
    <row r="551" spans="1:2" ht="15" customHeight="1">
      <c r="A551" s="6"/>
      <c r="B551" s="6"/>
    </row>
    <row r="552" spans="1:2" ht="15" customHeight="1">
      <c r="A552" s="6"/>
      <c r="B552" s="6"/>
    </row>
    <row r="553" spans="1:2" ht="15" customHeight="1">
      <c r="A553" s="6"/>
      <c r="B553" s="6"/>
    </row>
    <row r="554" spans="1:2" ht="15" customHeight="1">
      <c r="A554" s="6"/>
      <c r="B554" s="6"/>
    </row>
    <row r="555" spans="1:2" ht="15" customHeight="1">
      <c r="A555" s="6"/>
      <c r="B555" s="6"/>
    </row>
    <row r="556" spans="1:2" ht="15" customHeight="1">
      <c r="A556" s="6"/>
      <c r="B556" s="6"/>
    </row>
    <row r="557" spans="1:2" ht="15" customHeight="1">
      <c r="A557" s="6"/>
      <c r="B557" s="6"/>
    </row>
    <row r="558" spans="1:2" ht="15" customHeight="1">
      <c r="A558" s="6"/>
      <c r="B558" s="6"/>
    </row>
    <row r="559" spans="1:2" ht="15" customHeight="1">
      <c r="A559" s="6"/>
      <c r="B559" s="6"/>
    </row>
    <row r="560" spans="1:2" ht="15" customHeight="1">
      <c r="A560" s="6"/>
      <c r="B560" s="6"/>
    </row>
    <row r="561" spans="1:2" ht="15" customHeight="1">
      <c r="A561" s="6"/>
      <c r="B561" s="6"/>
    </row>
    <row r="562" spans="1:2" ht="15" customHeight="1">
      <c r="A562" s="6"/>
      <c r="B562" s="6"/>
    </row>
    <row r="563" spans="1:2" ht="15" customHeight="1">
      <c r="A563" s="6"/>
      <c r="B563" s="6"/>
    </row>
    <row r="564" spans="1:2" ht="15" customHeight="1">
      <c r="A564" s="6"/>
      <c r="B564" s="6"/>
    </row>
    <row r="565" spans="1:2" ht="15" customHeight="1">
      <c r="A565" s="6"/>
      <c r="B565" s="6"/>
    </row>
    <row r="566" spans="1:2" ht="15" customHeight="1">
      <c r="A566" s="6"/>
      <c r="B566" s="6"/>
    </row>
    <row r="567" spans="1:2" ht="15" customHeight="1">
      <c r="A567" s="6"/>
      <c r="B567" s="6"/>
    </row>
    <row r="568" spans="1:2" ht="15" customHeight="1">
      <c r="A568" s="6"/>
      <c r="B568" s="6"/>
    </row>
    <row r="569" spans="1:2" ht="15" customHeight="1">
      <c r="A569" s="6"/>
      <c r="B569" s="6"/>
    </row>
    <row r="570" spans="1:2" ht="15" customHeight="1">
      <c r="A570" s="6"/>
      <c r="B570" s="6"/>
    </row>
    <row r="571" spans="1:2" ht="15" customHeight="1">
      <c r="A571" s="6"/>
      <c r="B571" s="6"/>
    </row>
    <row r="572" spans="1:2" ht="15" customHeight="1">
      <c r="A572" s="6"/>
      <c r="B572" s="6"/>
    </row>
    <row r="573" spans="1:2" ht="15" customHeight="1">
      <c r="A573" s="6"/>
      <c r="B573" s="6"/>
    </row>
    <row r="574" spans="1:2" ht="15" customHeight="1">
      <c r="A574" s="6"/>
      <c r="B574" s="6"/>
    </row>
    <row r="575" spans="1:2" ht="15" customHeight="1">
      <c r="A575" s="6"/>
      <c r="B575" s="6"/>
    </row>
    <row r="576" spans="1:2" ht="15" customHeight="1">
      <c r="A576" s="6"/>
      <c r="B576" s="6"/>
    </row>
    <row r="577" spans="1:2" ht="15" customHeight="1">
      <c r="A577" s="6"/>
      <c r="B577" s="6"/>
    </row>
    <row r="578" spans="1:2" ht="15" customHeight="1">
      <c r="A578" s="6"/>
      <c r="B578" s="6"/>
    </row>
    <row r="579" spans="1:2" ht="15" customHeight="1">
      <c r="A579" s="6"/>
      <c r="B579" s="6"/>
    </row>
    <row r="580" spans="1:2" ht="15" customHeight="1">
      <c r="A580" s="6"/>
      <c r="B580" s="6"/>
    </row>
    <row r="581" spans="1:2" ht="15" customHeight="1">
      <c r="A581" s="6"/>
      <c r="B581" s="6"/>
    </row>
    <row r="582" spans="1:2" ht="15" customHeight="1">
      <c r="A582" s="6"/>
      <c r="B582" s="6"/>
    </row>
    <row r="583" spans="1:2" ht="15" customHeight="1">
      <c r="A583" s="6"/>
      <c r="B583" s="6"/>
    </row>
    <row r="584" spans="1:2" ht="15" customHeight="1">
      <c r="A584" s="6"/>
      <c r="B584" s="6"/>
    </row>
    <row r="585" spans="1:2" ht="15" customHeight="1">
      <c r="A585" s="6"/>
      <c r="B585" s="6"/>
    </row>
    <row r="586" spans="1:2" ht="15" customHeight="1">
      <c r="A586" s="6"/>
      <c r="B586" s="6"/>
    </row>
    <row r="587" spans="1:2" ht="15" customHeight="1">
      <c r="A587" s="6"/>
      <c r="B587" s="6"/>
    </row>
    <row r="588" spans="1:2" ht="15" customHeight="1">
      <c r="A588" s="6"/>
      <c r="B588" s="6"/>
    </row>
    <row r="589" spans="1:2" ht="15" customHeight="1">
      <c r="A589" s="6"/>
      <c r="B589" s="6"/>
    </row>
    <row r="590" spans="1:2" ht="15" customHeight="1">
      <c r="A590" s="6"/>
      <c r="B590" s="6"/>
    </row>
    <row r="591" spans="1:2" ht="15" customHeight="1">
      <c r="A591" s="6"/>
      <c r="B591" s="6"/>
    </row>
    <row r="592" spans="1:2" ht="15" customHeight="1">
      <c r="A592" s="6"/>
      <c r="B592" s="6"/>
    </row>
    <row r="593" spans="1:2" ht="15" customHeight="1">
      <c r="A593" s="6"/>
      <c r="B593" s="6"/>
    </row>
    <row r="594" spans="1:2" ht="15" customHeight="1">
      <c r="A594" s="6"/>
      <c r="B594" s="6"/>
    </row>
    <row r="595" spans="1:2" ht="15" customHeight="1">
      <c r="A595" s="6"/>
      <c r="B595" s="6"/>
    </row>
    <row r="596" spans="1:2" ht="15" customHeight="1">
      <c r="A596" s="6"/>
      <c r="B596" s="6"/>
    </row>
    <row r="597" spans="1:2" ht="15" customHeight="1">
      <c r="A597" s="6"/>
      <c r="B597" s="6"/>
    </row>
    <row r="598" spans="1:2" ht="15" customHeight="1">
      <c r="A598" s="6"/>
      <c r="B598" s="6"/>
    </row>
    <row r="599" spans="1:2" ht="15" customHeight="1">
      <c r="A599" s="6"/>
      <c r="B599" s="6"/>
    </row>
    <row r="600" spans="1:2" ht="15" customHeight="1">
      <c r="A600" s="6"/>
      <c r="B600" s="6"/>
    </row>
    <row r="601" spans="1:2" ht="15" customHeight="1">
      <c r="A601" s="6"/>
      <c r="B601" s="6"/>
    </row>
    <row r="602" spans="1:2" ht="15" customHeight="1">
      <c r="A602" s="6"/>
      <c r="B602" s="6"/>
    </row>
    <row r="603" spans="1:2" ht="15" customHeight="1">
      <c r="A603" s="6"/>
      <c r="B603" s="6"/>
    </row>
    <row r="604" spans="1:2" ht="15" customHeight="1">
      <c r="A604" s="6"/>
      <c r="B604" s="6"/>
    </row>
    <row r="605" spans="1:2" ht="15" customHeight="1">
      <c r="A605" s="6"/>
      <c r="B605" s="6"/>
    </row>
    <row r="606" spans="1:2" ht="15" customHeight="1">
      <c r="A606" s="6"/>
      <c r="B606" s="6"/>
    </row>
    <row r="607" spans="1:2" ht="15" customHeight="1">
      <c r="A607" s="6"/>
      <c r="B607" s="6"/>
    </row>
    <row r="608" spans="1:2" ht="15" customHeight="1">
      <c r="A608" s="6"/>
      <c r="B608" s="6"/>
    </row>
    <row r="609" spans="1:2" ht="15" customHeight="1">
      <c r="A609" s="6"/>
      <c r="B609" s="6"/>
    </row>
    <row r="610" spans="1:2" ht="15" customHeight="1">
      <c r="A610" s="6"/>
      <c r="B610" s="6"/>
    </row>
    <row r="611" spans="1:2" ht="15" customHeight="1">
      <c r="A611" s="6"/>
      <c r="B611" s="6"/>
    </row>
    <row r="612" spans="1:2" ht="15" customHeight="1">
      <c r="A612" s="6"/>
      <c r="B612" s="6"/>
    </row>
    <row r="613" spans="1:2" ht="15" customHeight="1">
      <c r="A613" s="6"/>
      <c r="B613" s="6"/>
    </row>
    <row r="614" spans="1:2" ht="15" customHeight="1">
      <c r="A614" s="6"/>
      <c r="B614" s="6"/>
    </row>
    <row r="615" spans="1:2" ht="15" customHeight="1">
      <c r="A615" s="6"/>
      <c r="B615" s="6"/>
    </row>
    <row r="616" spans="1:2" ht="15" customHeight="1">
      <c r="A616" s="6"/>
      <c r="B616" s="6"/>
    </row>
    <row r="617" spans="1:2" ht="15" customHeight="1">
      <c r="A617" s="6"/>
      <c r="B617" s="6"/>
    </row>
    <row r="618" spans="1:2" ht="15" customHeight="1">
      <c r="A618" s="6"/>
      <c r="B618" s="6"/>
    </row>
    <row r="619" spans="1:2" ht="15" customHeight="1">
      <c r="A619" s="6"/>
      <c r="B619" s="6"/>
    </row>
    <row r="620" spans="1:2" ht="15" customHeight="1">
      <c r="A620" s="6"/>
      <c r="B620" s="6"/>
    </row>
    <row r="621" spans="1:2" ht="15" customHeight="1">
      <c r="A621" s="6"/>
      <c r="B621" s="6"/>
    </row>
    <row r="622" spans="1:2" ht="15" customHeight="1">
      <c r="A622" s="6"/>
      <c r="B622" s="6"/>
    </row>
    <row r="623" spans="1:2" ht="15" customHeight="1">
      <c r="A623" s="6"/>
      <c r="B623" s="6"/>
    </row>
    <row r="624" spans="1:2" ht="15" customHeight="1">
      <c r="A624" s="6"/>
      <c r="B624" s="6"/>
    </row>
    <row r="625" spans="1:2" ht="15" customHeight="1">
      <c r="A625" s="6"/>
      <c r="B625" s="6"/>
    </row>
    <row r="626" spans="1:2" ht="15" customHeight="1">
      <c r="A626" s="6"/>
      <c r="B626" s="6"/>
    </row>
    <row r="627" spans="1:2" ht="15" customHeight="1">
      <c r="A627" s="6"/>
      <c r="B627" s="6"/>
    </row>
    <row r="628" spans="1:2" ht="15" customHeight="1">
      <c r="A628" s="6"/>
      <c r="B628" s="6"/>
    </row>
    <row r="629" spans="1:2" ht="15" customHeight="1">
      <c r="A629" s="6"/>
      <c r="B629" s="6"/>
    </row>
    <row r="630" spans="1:2" ht="15" customHeight="1">
      <c r="A630" s="6"/>
      <c r="B630" s="6"/>
    </row>
    <row r="631" spans="1:2" ht="15" customHeight="1">
      <c r="A631" s="6"/>
      <c r="B631" s="6"/>
    </row>
    <row r="632" spans="1:2" ht="15" customHeight="1">
      <c r="A632" s="6"/>
      <c r="B632" s="6"/>
    </row>
    <row r="633" spans="1:2" ht="15" customHeight="1">
      <c r="A633" s="6"/>
      <c r="B633" s="6"/>
    </row>
    <row r="634" spans="1:2" ht="15" customHeight="1">
      <c r="A634" s="6"/>
      <c r="B634" s="6"/>
    </row>
    <row r="635" spans="1:2" ht="15" customHeight="1">
      <c r="A635" s="6"/>
      <c r="B635" s="6"/>
    </row>
    <row r="636" spans="1:2" ht="15" customHeight="1">
      <c r="A636" s="6"/>
      <c r="B636" s="6"/>
    </row>
    <row r="637" spans="1:2" ht="15" customHeight="1">
      <c r="A637" s="6"/>
      <c r="B637" s="6"/>
    </row>
    <row r="638" spans="1:2" ht="15" customHeight="1">
      <c r="A638" s="6"/>
      <c r="B638" s="6"/>
    </row>
    <row r="639" spans="1:2" ht="15" customHeight="1">
      <c r="A639" s="6"/>
      <c r="B639" s="6"/>
    </row>
    <row r="640" spans="1:2" ht="15" customHeight="1">
      <c r="A640" s="6"/>
      <c r="B640" s="6"/>
    </row>
    <row r="641" spans="1:2" ht="15" customHeight="1">
      <c r="A641" s="6"/>
      <c r="B641" s="6"/>
    </row>
    <row r="642" spans="1:2" ht="15" customHeight="1">
      <c r="A642" s="6"/>
      <c r="B642" s="6"/>
    </row>
    <row r="643" spans="1:2" ht="15" customHeight="1">
      <c r="A643" s="6"/>
      <c r="B643" s="6"/>
    </row>
    <row r="644" spans="1:2" ht="15" customHeight="1">
      <c r="A644" s="6"/>
      <c r="B644" s="6"/>
    </row>
    <row r="645" spans="1:2" ht="15" customHeight="1">
      <c r="A645" s="6"/>
      <c r="B645" s="6"/>
    </row>
    <row r="646" spans="1:2" ht="15" customHeight="1">
      <c r="A646" s="6"/>
      <c r="B646" s="6"/>
    </row>
    <row r="647" spans="1:2" ht="15" customHeight="1">
      <c r="A647" s="6"/>
      <c r="B647" s="6"/>
    </row>
    <row r="648" spans="1:2" ht="15" customHeight="1">
      <c r="A648" s="6"/>
      <c r="B648" s="6"/>
    </row>
    <row r="649" spans="1:2" ht="15" customHeight="1">
      <c r="A649" s="6"/>
      <c r="B649" s="6"/>
    </row>
    <row r="650" spans="1:2" ht="15" customHeight="1">
      <c r="A650" s="6"/>
      <c r="B650" s="6"/>
    </row>
    <row r="651" spans="1:2" ht="15" customHeight="1">
      <c r="A651" s="6"/>
      <c r="B651" s="6"/>
    </row>
    <row r="652" spans="1:2" ht="15" customHeight="1">
      <c r="A652" s="6"/>
      <c r="B652" s="6"/>
    </row>
    <row r="653" spans="1:2" ht="15" customHeight="1">
      <c r="A653" s="6"/>
      <c r="B653" s="6"/>
    </row>
    <row r="654" spans="1:2" ht="15" customHeight="1">
      <c r="A654" s="6"/>
      <c r="B654" s="6"/>
    </row>
    <row r="655" spans="1:2" ht="15" customHeight="1">
      <c r="A655" s="6"/>
      <c r="B655" s="6"/>
    </row>
    <row r="656" spans="1:2" ht="15" customHeight="1">
      <c r="A656" s="6"/>
      <c r="B656" s="6"/>
    </row>
    <row r="657" spans="1:2" ht="15" customHeight="1">
      <c r="A657" s="6"/>
      <c r="B657" s="6"/>
    </row>
    <row r="658" spans="1:2" ht="15" customHeight="1">
      <c r="A658" s="6"/>
      <c r="B658" s="6"/>
    </row>
    <row r="659" spans="1:2" ht="15" customHeight="1">
      <c r="A659" s="6"/>
      <c r="B659" s="6"/>
    </row>
    <row r="660" spans="1:2" ht="15" customHeight="1">
      <c r="A660" s="6"/>
      <c r="B660" s="6"/>
    </row>
    <row r="661" spans="1:2" ht="15" customHeight="1">
      <c r="A661" s="6"/>
      <c r="B661" s="6"/>
    </row>
    <row r="662" spans="1:2" ht="15" customHeight="1">
      <c r="A662" s="6"/>
      <c r="B662" s="6"/>
    </row>
    <row r="663" spans="1:2" ht="15" customHeight="1">
      <c r="A663" s="6"/>
      <c r="B663" s="6"/>
    </row>
    <row r="664" spans="1:2" ht="15" customHeight="1">
      <c r="A664" s="6"/>
      <c r="B664" s="6"/>
    </row>
    <row r="665" spans="1:2" ht="15" customHeight="1">
      <c r="A665" s="6"/>
      <c r="B665" s="6"/>
    </row>
    <row r="666" spans="1:2" ht="15" customHeight="1">
      <c r="A666" s="6"/>
      <c r="B666" s="6"/>
    </row>
    <row r="667" spans="1:2" ht="15" customHeight="1">
      <c r="A667" s="6"/>
      <c r="B667" s="6"/>
    </row>
    <row r="668" spans="1:2" ht="15" customHeight="1">
      <c r="A668" s="6"/>
      <c r="B668" s="6"/>
    </row>
    <row r="669" spans="1:2" ht="15" customHeight="1">
      <c r="A669" s="6"/>
      <c r="B669" s="6"/>
    </row>
    <row r="670" spans="1:2" ht="15" customHeight="1">
      <c r="A670" s="6"/>
      <c r="B670" s="6"/>
    </row>
    <row r="671" spans="1:2" ht="15" customHeight="1">
      <c r="A671" s="6"/>
      <c r="B671" s="6"/>
    </row>
    <row r="672" spans="1:2" ht="15" customHeight="1">
      <c r="A672" s="6"/>
      <c r="B672" s="6"/>
    </row>
    <row r="673" spans="1:2" ht="15" customHeight="1">
      <c r="A673" s="6"/>
      <c r="B673" s="6"/>
    </row>
    <row r="674" spans="1:2" ht="15" customHeight="1">
      <c r="A674" s="6"/>
      <c r="B674" s="6"/>
    </row>
    <row r="675" spans="1:2" ht="15" customHeight="1">
      <c r="A675" s="6"/>
      <c r="B675" s="6"/>
    </row>
    <row r="676" spans="1:2" ht="15" customHeight="1">
      <c r="A676" s="6"/>
      <c r="B676" s="6"/>
    </row>
    <row r="677" spans="1:2" ht="15" customHeight="1">
      <c r="A677" s="6"/>
      <c r="B677" s="6"/>
    </row>
    <row r="678" spans="1:2" ht="15" customHeight="1">
      <c r="A678" s="6"/>
      <c r="B678" s="6"/>
    </row>
    <row r="679" spans="1:2" ht="15" customHeight="1">
      <c r="A679" s="6"/>
      <c r="B679" s="6"/>
    </row>
    <row r="680" spans="1:2" ht="15" customHeight="1">
      <c r="A680" s="6"/>
      <c r="B680" s="6"/>
    </row>
    <row r="681" spans="1:2" ht="15" customHeight="1">
      <c r="A681" s="6"/>
      <c r="B681" s="6"/>
    </row>
    <row r="682" spans="1:2" ht="15" customHeight="1">
      <c r="A682" s="6"/>
      <c r="B682" s="6"/>
    </row>
    <row r="683" spans="1:2" ht="15" customHeight="1">
      <c r="A683" s="6"/>
      <c r="B683" s="6"/>
    </row>
    <row r="684" spans="1:2" ht="15" customHeight="1">
      <c r="A684" s="6"/>
      <c r="B684" s="6"/>
    </row>
    <row r="685" spans="1:2" ht="15" customHeight="1">
      <c r="A685" s="6"/>
      <c r="B685" s="6"/>
    </row>
    <row r="686" spans="1:2" ht="15" customHeight="1">
      <c r="A686" s="6"/>
      <c r="B686" s="6"/>
    </row>
    <row r="687" spans="1:2" ht="15" customHeight="1">
      <c r="A687" s="6"/>
      <c r="B687" s="6"/>
    </row>
    <row r="688" spans="1:2" ht="15" customHeight="1">
      <c r="A688" s="6"/>
      <c r="B688" s="6"/>
    </row>
    <row r="689" spans="1:2" ht="15" customHeight="1">
      <c r="A689" s="6"/>
      <c r="B689" s="6"/>
    </row>
    <row r="690" spans="1:2" ht="15" customHeight="1">
      <c r="A690" s="6"/>
      <c r="B690" s="6"/>
    </row>
    <row r="691" spans="1:2" ht="15" customHeight="1">
      <c r="A691" s="6"/>
      <c r="B691" s="6"/>
    </row>
    <row r="692" spans="1:2" ht="15" customHeight="1">
      <c r="A692" s="6"/>
      <c r="B692" s="6"/>
    </row>
    <row r="693" spans="1:2" ht="15" customHeight="1">
      <c r="A693" s="6"/>
      <c r="B693" s="6"/>
    </row>
    <row r="694" spans="1:2" ht="15" customHeight="1">
      <c r="A694" s="6"/>
      <c r="B694" s="6"/>
    </row>
    <row r="695" spans="1:2" ht="15" customHeight="1">
      <c r="A695" s="6"/>
      <c r="B695" s="6"/>
    </row>
    <row r="696" spans="1:2" ht="15" customHeight="1">
      <c r="A696" s="6"/>
      <c r="B696" s="6"/>
    </row>
    <row r="697" spans="1:2" ht="15" customHeight="1">
      <c r="A697" s="6"/>
      <c r="B697" s="6"/>
    </row>
    <row r="698" spans="1:2" ht="15" customHeight="1">
      <c r="A698" s="6"/>
      <c r="B698" s="6"/>
    </row>
    <row r="699" spans="1:2" ht="15" customHeight="1">
      <c r="A699" s="6"/>
      <c r="B699" s="6"/>
    </row>
    <row r="700" spans="1:2" ht="15" customHeight="1">
      <c r="A700" s="6"/>
      <c r="B700" s="6"/>
    </row>
    <row r="701" spans="1:2" ht="15" customHeight="1">
      <c r="A701" s="6"/>
      <c r="B701" s="6"/>
    </row>
    <row r="702" spans="1:2" ht="15" customHeight="1">
      <c r="A702" s="6"/>
      <c r="B702" s="6"/>
    </row>
    <row r="703" spans="1:2" ht="15" customHeight="1">
      <c r="A703" s="6"/>
      <c r="B703" s="6"/>
    </row>
    <row r="704" spans="1:2" ht="15" customHeight="1">
      <c r="A704" s="6"/>
      <c r="B704" s="6"/>
    </row>
    <row r="705" spans="1:2" ht="15" customHeight="1">
      <c r="A705" s="6"/>
      <c r="B705" s="6"/>
    </row>
    <row r="706" spans="1:2" ht="15" customHeight="1">
      <c r="A706" s="6"/>
      <c r="B706" s="6"/>
    </row>
    <row r="707" spans="1:2" ht="15" customHeight="1">
      <c r="A707" s="6"/>
      <c r="B707" s="6"/>
    </row>
    <row r="708" spans="1:2" ht="15" customHeight="1">
      <c r="A708" s="6"/>
      <c r="B708" s="6"/>
    </row>
    <row r="709" spans="1:2" ht="15" customHeight="1">
      <c r="A709" s="6"/>
      <c r="B709" s="6"/>
    </row>
    <row r="710" spans="1:2" ht="15" customHeight="1">
      <c r="A710" s="6"/>
      <c r="B710" s="6"/>
    </row>
    <row r="711" spans="1:2" ht="15" customHeight="1">
      <c r="A711" s="6"/>
      <c r="B711" s="6"/>
    </row>
    <row r="712" spans="1:2" ht="15" customHeight="1">
      <c r="A712" s="6"/>
      <c r="B712" s="6"/>
    </row>
    <row r="713" spans="1:2" ht="15" customHeight="1">
      <c r="A713" s="6"/>
      <c r="B713" s="6"/>
    </row>
    <row r="714" spans="1:2" ht="15" customHeight="1">
      <c r="A714" s="6"/>
      <c r="B714" s="6"/>
    </row>
    <row r="715" spans="1:2" ht="15" customHeight="1">
      <c r="A715" s="6"/>
      <c r="B715" s="6"/>
    </row>
    <row r="716" spans="1:2" ht="15" customHeight="1">
      <c r="A716" s="6"/>
      <c r="B716" s="6"/>
    </row>
    <row r="717" spans="1:2" ht="15" customHeight="1">
      <c r="A717" s="6"/>
      <c r="B717" s="6"/>
    </row>
    <row r="718" spans="1:2" ht="15" customHeight="1">
      <c r="A718" s="6"/>
      <c r="B718" s="6"/>
    </row>
    <row r="719" spans="1:2" ht="15" customHeight="1">
      <c r="A719" s="6"/>
      <c r="B719" s="6"/>
    </row>
    <row r="720" spans="1:2" ht="15" customHeight="1">
      <c r="A720" s="6"/>
      <c r="B720" s="6"/>
    </row>
    <row r="721" spans="1:2" ht="15" customHeight="1">
      <c r="A721" s="6"/>
      <c r="B721" s="6"/>
    </row>
    <row r="722" spans="1:2" ht="15" customHeight="1">
      <c r="A722" s="6"/>
      <c r="B722" s="6"/>
    </row>
    <row r="723" spans="1:2" ht="15" customHeight="1">
      <c r="A723" s="6"/>
      <c r="B723" s="6"/>
    </row>
    <row r="724" spans="1:2" ht="15" customHeight="1">
      <c r="A724" s="6"/>
      <c r="B724" s="6"/>
    </row>
    <row r="725" spans="1:2" ht="15" customHeight="1">
      <c r="A725" s="6"/>
      <c r="B725" s="6"/>
    </row>
    <row r="726" spans="1:2" ht="15" customHeight="1">
      <c r="A726" s="6"/>
      <c r="B726" s="6"/>
    </row>
    <row r="727" spans="1:2" ht="15" customHeight="1">
      <c r="A727" s="6"/>
      <c r="B727" s="6"/>
    </row>
    <row r="728" spans="1:2" ht="15" customHeight="1">
      <c r="A728" s="6"/>
      <c r="B728" s="6"/>
    </row>
    <row r="729" spans="1:2" ht="15" customHeight="1">
      <c r="A729" s="6"/>
      <c r="B729" s="6"/>
    </row>
    <row r="730" spans="1:2" ht="15" customHeight="1">
      <c r="A730" s="6"/>
      <c r="B730" s="6"/>
    </row>
    <row r="731" spans="1:2" ht="15" customHeight="1">
      <c r="A731" s="6"/>
      <c r="B731" s="6"/>
    </row>
    <row r="732" spans="1:2" ht="15" customHeight="1">
      <c r="A732" s="6"/>
      <c r="B732" s="6"/>
    </row>
    <row r="733" spans="1:2" ht="15" customHeight="1">
      <c r="A733" s="6"/>
      <c r="B733" s="6"/>
    </row>
    <row r="734" spans="1:2" ht="15" customHeight="1">
      <c r="A734" s="6"/>
      <c r="B734" s="6"/>
    </row>
    <row r="735" spans="1:2" ht="15" customHeight="1">
      <c r="A735" s="6"/>
      <c r="B735" s="6"/>
    </row>
    <row r="736" spans="1:2" ht="15" customHeight="1">
      <c r="A736" s="6"/>
      <c r="B736" s="6"/>
    </row>
    <row r="737" spans="1:2" ht="15" customHeight="1">
      <c r="A737" s="6"/>
      <c r="B737" s="6"/>
    </row>
    <row r="738" spans="1:2" ht="15" customHeight="1">
      <c r="A738" s="6"/>
      <c r="B738" s="6"/>
    </row>
    <row r="739" spans="1:2" ht="15" customHeight="1">
      <c r="A739" s="6"/>
      <c r="B739" s="6"/>
    </row>
    <row r="740" spans="1:2" ht="15" customHeight="1">
      <c r="A740" s="6"/>
      <c r="B740" s="6"/>
    </row>
    <row r="741" spans="1:2" ht="15" customHeight="1">
      <c r="A741" s="6"/>
      <c r="B741" s="6"/>
    </row>
    <row r="742" spans="1:2" ht="15" customHeight="1">
      <c r="A742" s="6"/>
      <c r="B742" s="6"/>
    </row>
    <row r="743" spans="1:2" ht="15" customHeight="1">
      <c r="A743" s="6"/>
      <c r="B743" s="6"/>
    </row>
    <row r="744" spans="1:2" ht="15" customHeight="1">
      <c r="A744" s="6"/>
      <c r="B744" s="6"/>
    </row>
    <row r="745" spans="1:2" ht="15" customHeight="1">
      <c r="A745" s="6"/>
      <c r="B745" s="6"/>
    </row>
    <row r="746" spans="1:2" ht="15" customHeight="1">
      <c r="A746" s="6"/>
      <c r="B746" s="6"/>
    </row>
    <row r="747" spans="1:2" ht="15" customHeight="1">
      <c r="A747" s="6"/>
      <c r="B747" s="6"/>
    </row>
    <row r="748" spans="1:2" ht="15" customHeight="1">
      <c r="A748" s="6"/>
      <c r="B748" s="6"/>
    </row>
    <row r="749" spans="1:2" ht="15" customHeight="1">
      <c r="A749" s="6"/>
      <c r="B749" s="6"/>
    </row>
    <row r="750" spans="1:2" ht="15" customHeight="1">
      <c r="A750" s="6"/>
      <c r="B750" s="6"/>
    </row>
    <row r="751" spans="1:2" ht="15" customHeight="1">
      <c r="A751" s="6"/>
      <c r="B751" s="6"/>
    </row>
    <row r="752" spans="1:2" ht="15" customHeight="1">
      <c r="A752" s="6"/>
      <c r="B752" s="6"/>
    </row>
    <row r="753" spans="1:2" ht="15" customHeight="1">
      <c r="A753" s="6"/>
      <c r="B753" s="6"/>
    </row>
    <row r="754" spans="1:2" ht="15" customHeight="1">
      <c r="A754" s="6"/>
      <c r="B754" s="6"/>
    </row>
    <row r="755" spans="1:2" ht="15" customHeight="1">
      <c r="A755" s="6"/>
      <c r="B755" s="6"/>
    </row>
    <row r="756" spans="1:2" ht="15" customHeight="1">
      <c r="A756" s="6"/>
      <c r="B756" s="6"/>
    </row>
    <row r="757" spans="1:2" ht="15" customHeight="1">
      <c r="A757" s="6"/>
      <c r="B757" s="6"/>
    </row>
    <row r="758" spans="1:2" ht="15" customHeight="1">
      <c r="A758" s="6"/>
      <c r="B758" s="6"/>
    </row>
    <row r="759" spans="1:2" ht="15" customHeight="1">
      <c r="A759" s="6"/>
      <c r="B759" s="6"/>
    </row>
    <row r="760" spans="1:2" ht="15" customHeight="1">
      <c r="A760" s="6"/>
      <c r="B760" s="6"/>
    </row>
    <row r="761" spans="1:2" ht="15" customHeight="1">
      <c r="A761" s="6"/>
      <c r="B761" s="6"/>
    </row>
    <row r="762" spans="1:2" ht="15" customHeight="1">
      <c r="A762" s="6"/>
      <c r="B762" s="6"/>
    </row>
    <row r="763" spans="1:2" ht="15" customHeight="1">
      <c r="A763" s="6"/>
      <c r="B763" s="6"/>
    </row>
    <row r="764" spans="1:2" ht="15" customHeight="1">
      <c r="A764" s="6"/>
      <c r="B764" s="6"/>
    </row>
    <row r="765" spans="1:2" ht="15" customHeight="1">
      <c r="A765" s="6"/>
      <c r="B765" s="6"/>
    </row>
    <row r="766" spans="1:2" ht="15" customHeight="1">
      <c r="A766" s="6"/>
      <c r="B766" s="6"/>
    </row>
    <row r="767" spans="1:2" ht="15" customHeight="1">
      <c r="A767" s="6"/>
      <c r="B767" s="6"/>
    </row>
    <row r="768" spans="1:2" ht="15" customHeight="1">
      <c r="A768" s="6"/>
      <c r="B768" s="6"/>
    </row>
    <row r="769" spans="1:2" ht="15" customHeight="1">
      <c r="A769" s="6"/>
      <c r="B769" s="6"/>
    </row>
    <row r="770" spans="1:2" ht="15" customHeight="1">
      <c r="A770" s="6"/>
      <c r="B770" s="6"/>
    </row>
    <row r="771" spans="1:2" ht="15" customHeight="1">
      <c r="A771" s="6"/>
      <c r="B771" s="6"/>
    </row>
    <row r="772" spans="1:2" ht="15" customHeight="1">
      <c r="A772" s="6"/>
      <c r="B772" s="6"/>
    </row>
    <row r="773" spans="1:2" ht="15" customHeight="1">
      <c r="A773" s="6"/>
      <c r="B773" s="6"/>
    </row>
    <row r="774" spans="1:2" ht="15" customHeight="1">
      <c r="A774" s="6"/>
      <c r="B774" s="6"/>
    </row>
    <row r="775" spans="1:2" ht="15" customHeight="1">
      <c r="A775" s="6"/>
      <c r="B775" s="6"/>
    </row>
    <row r="776" spans="1:2" ht="15" customHeight="1">
      <c r="A776" s="6"/>
      <c r="B776" s="6"/>
    </row>
    <row r="777" spans="1:2" ht="15" customHeight="1">
      <c r="A777" s="6"/>
      <c r="B777" s="6"/>
    </row>
    <row r="778" spans="1:2" ht="15" customHeight="1">
      <c r="A778" s="6"/>
      <c r="B778" s="6"/>
    </row>
    <row r="779" spans="1:2" ht="15" customHeight="1">
      <c r="A779" s="6"/>
      <c r="B779" s="6"/>
    </row>
    <row r="780" spans="1:2" ht="15" customHeight="1">
      <c r="A780" s="6"/>
      <c r="B780" s="6"/>
    </row>
    <row r="781" spans="1:2" ht="15" customHeight="1">
      <c r="A781" s="6"/>
      <c r="B781" s="6"/>
    </row>
    <row r="782" spans="1:2" ht="15" customHeight="1">
      <c r="A782" s="6"/>
      <c r="B782" s="6"/>
    </row>
    <row r="783" spans="1:2" ht="15" customHeight="1">
      <c r="A783" s="6"/>
      <c r="B783" s="6"/>
    </row>
    <row r="784" spans="1:2" ht="15" customHeight="1">
      <c r="A784" s="6"/>
      <c r="B784" s="6"/>
    </row>
    <row r="785" spans="1:2" ht="15" customHeight="1">
      <c r="A785" s="6"/>
      <c r="B785" s="6"/>
    </row>
    <row r="786" spans="1:2" ht="15" customHeight="1">
      <c r="A786" s="6"/>
      <c r="B786" s="6"/>
    </row>
    <row r="787" spans="1:2" ht="15" customHeight="1">
      <c r="A787" s="6"/>
      <c r="B787" s="6"/>
    </row>
    <row r="788" spans="1:2" ht="15" customHeight="1">
      <c r="A788" s="6"/>
      <c r="B788" s="6"/>
    </row>
    <row r="789" spans="1:2" ht="15" customHeight="1">
      <c r="A789" s="6"/>
      <c r="B789" s="6"/>
    </row>
    <row r="790" spans="1:2" ht="15" customHeight="1">
      <c r="A790" s="6"/>
      <c r="B790" s="6"/>
    </row>
    <row r="791" spans="1:2" ht="15" customHeight="1">
      <c r="A791" s="6"/>
      <c r="B791" s="6"/>
    </row>
    <row r="792" spans="1:2" ht="15" customHeight="1">
      <c r="A792" s="6"/>
      <c r="B792" s="6"/>
    </row>
    <row r="793" spans="1:2" ht="15" customHeight="1">
      <c r="A793" s="6"/>
      <c r="B793" s="6"/>
    </row>
    <row r="794" spans="1:2" ht="15" customHeight="1">
      <c r="A794" s="6"/>
      <c r="B794" s="6"/>
    </row>
    <row r="795" spans="1:2" ht="15" customHeight="1">
      <c r="A795" s="6"/>
      <c r="B795" s="6"/>
    </row>
    <row r="796" spans="1:2" ht="15" customHeight="1">
      <c r="A796" s="6"/>
      <c r="B796" s="6"/>
    </row>
    <row r="797" spans="1:2" ht="15" customHeight="1">
      <c r="A797" s="6"/>
      <c r="B797" s="6"/>
    </row>
    <row r="798" spans="1:2" ht="15" customHeight="1">
      <c r="A798" s="6"/>
      <c r="B798" s="6"/>
    </row>
    <row r="799" spans="1:2" ht="15" customHeight="1">
      <c r="A799" s="6"/>
      <c r="B799" s="6"/>
    </row>
    <row r="800" spans="1:2" ht="15" customHeight="1">
      <c r="A800" s="6"/>
      <c r="B800" s="6"/>
    </row>
    <row r="801" spans="1:2" ht="15" customHeight="1">
      <c r="A801" s="6"/>
      <c r="B801" s="6"/>
    </row>
    <row r="802" spans="1:2" ht="15" customHeight="1">
      <c r="A802" s="6"/>
      <c r="B802" s="6"/>
    </row>
    <row r="803" spans="1:2" ht="15" customHeight="1">
      <c r="A803" s="6"/>
      <c r="B803" s="6"/>
    </row>
    <row r="804" spans="1:2" ht="15" customHeight="1">
      <c r="A804" s="6"/>
      <c r="B804" s="6"/>
    </row>
    <row r="805" spans="1:2" ht="15" customHeight="1">
      <c r="A805" s="6"/>
      <c r="B805" s="6"/>
    </row>
    <row r="806" spans="1:2" ht="15" customHeight="1">
      <c r="A806" s="6"/>
      <c r="B806" s="6"/>
    </row>
    <row r="807" spans="1:2" ht="15" customHeight="1">
      <c r="A807" s="6"/>
      <c r="B807" s="6"/>
    </row>
    <row r="808" spans="1:2" ht="15" customHeight="1">
      <c r="A808" s="6"/>
      <c r="B808" s="6"/>
    </row>
    <row r="809" spans="1:2" ht="15" customHeight="1">
      <c r="A809" s="6"/>
      <c r="B809" s="6"/>
    </row>
    <row r="810" spans="1:2" ht="15" customHeight="1">
      <c r="A810" s="6"/>
      <c r="B810" s="6"/>
    </row>
    <row r="811" spans="1:2" ht="15" customHeight="1">
      <c r="A811" s="6"/>
      <c r="B811" s="6"/>
    </row>
    <row r="812" spans="1:2" ht="15" customHeight="1">
      <c r="A812" s="6"/>
      <c r="B812" s="6"/>
    </row>
    <row r="813" spans="1:2" ht="15" customHeight="1">
      <c r="A813" s="6"/>
      <c r="B813" s="6"/>
    </row>
    <row r="814" spans="1:2" ht="15" customHeight="1">
      <c r="A814" s="6"/>
      <c r="B814" s="6"/>
    </row>
    <row r="815" spans="1:2" ht="15" customHeight="1">
      <c r="A815" s="6"/>
      <c r="B815" s="6"/>
    </row>
    <row r="816" spans="1:2" ht="15" customHeight="1">
      <c r="A816" s="6"/>
      <c r="B816" s="6"/>
    </row>
    <row r="817" spans="1:2" ht="15" customHeight="1">
      <c r="A817" s="6"/>
      <c r="B817" s="6"/>
    </row>
    <row r="818" spans="1:2" ht="15" customHeight="1">
      <c r="A818" s="6"/>
      <c r="B818" s="6"/>
    </row>
    <row r="819" spans="1:2" ht="15" customHeight="1">
      <c r="A819" s="6"/>
      <c r="B819" s="6"/>
    </row>
    <row r="820" spans="1:2" ht="15" customHeight="1">
      <c r="A820" s="6"/>
      <c r="B820" s="6"/>
    </row>
    <row r="821" spans="1:2" ht="15" customHeight="1">
      <c r="A821" s="6"/>
      <c r="B821" s="6"/>
    </row>
    <row r="822" spans="1:2" ht="15" customHeight="1">
      <c r="A822" s="6"/>
      <c r="B822" s="6"/>
    </row>
    <row r="823" spans="1:2" ht="15" customHeight="1">
      <c r="A823" s="6"/>
      <c r="B823" s="6"/>
    </row>
    <row r="824" spans="1:2" ht="15" customHeight="1">
      <c r="A824" s="6"/>
      <c r="B824" s="6"/>
    </row>
    <row r="825" spans="1:2" ht="15" customHeight="1">
      <c r="A825" s="6"/>
      <c r="B825" s="6"/>
    </row>
    <row r="826" spans="1:2" ht="15" customHeight="1">
      <c r="A826" s="6"/>
      <c r="B826" s="6"/>
    </row>
    <row r="827" spans="1:2" ht="15" customHeight="1">
      <c r="A827" s="6"/>
      <c r="B827" s="6"/>
    </row>
    <row r="828" spans="1:2" ht="15" customHeight="1">
      <c r="A828" s="6"/>
      <c r="B828" s="6"/>
    </row>
    <row r="829" spans="1:2" ht="15" customHeight="1">
      <c r="A829" s="6"/>
      <c r="B829" s="6"/>
    </row>
    <row r="830" spans="1:2" ht="15" customHeight="1">
      <c r="A830" s="6"/>
      <c r="B830" s="6"/>
    </row>
    <row r="831" spans="1:2" ht="15" customHeight="1">
      <c r="A831" s="6"/>
      <c r="B831" s="6"/>
    </row>
    <row r="832" spans="1:2" ht="15" customHeight="1">
      <c r="A832" s="6"/>
      <c r="B832" s="6"/>
    </row>
    <row r="833" spans="1:2" ht="15" customHeight="1">
      <c r="A833" s="6"/>
      <c r="B833" s="6"/>
    </row>
    <row r="834" spans="1:2" ht="15" customHeight="1">
      <c r="A834" s="6"/>
      <c r="B834" s="6"/>
    </row>
    <row r="835" spans="1:2" ht="15" customHeight="1">
      <c r="A835" s="6"/>
      <c r="B835" s="6"/>
    </row>
    <row r="836" spans="1:2" ht="15" customHeight="1">
      <c r="A836" s="6"/>
      <c r="B836" s="6"/>
    </row>
    <row r="837" spans="1:2" ht="15" customHeight="1">
      <c r="A837" s="6"/>
      <c r="B837" s="6"/>
    </row>
    <row r="838" spans="1:2" ht="15" customHeight="1">
      <c r="A838" s="6"/>
      <c r="B838" s="6"/>
    </row>
    <row r="839" spans="1:2" ht="15" customHeight="1">
      <c r="A839" s="6"/>
      <c r="B839" s="6"/>
    </row>
    <row r="840" spans="1:2" ht="15" customHeight="1">
      <c r="A840" s="6"/>
      <c r="B840" s="6"/>
    </row>
    <row r="841" spans="1:2" ht="15" customHeight="1">
      <c r="A841" s="6"/>
      <c r="B841" s="6"/>
    </row>
    <row r="842" spans="1:2" ht="15" customHeight="1">
      <c r="A842" s="6"/>
      <c r="B842" s="6"/>
    </row>
    <row r="843" spans="1:2" ht="15" customHeight="1">
      <c r="A843" s="6"/>
      <c r="B843" s="6"/>
    </row>
    <row r="844" spans="1:2" ht="15" customHeight="1">
      <c r="A844" s="6"/>
      <c r="B844" s="6"/>
    </row>
    <row r="845" spans="1:2" ht="15" customHeight="1">
      <c r="A845" s="6"/>
      <c r="B845" s="6"/>
    </row>
    <row r="846" spans="1:2" ht="15" customHeight="1">
      <c r="A846" s="6"/>
      <c r="B846" s="6"/>
    </row>
    <row r="847" spans="1:2" ht="15" customHeight="1">
      <c r="A847" s="6"/>
      <c r="B847" s="6"/>
    </row>
    <row r="848" spans="1:2" ht="15" customHeight="1">
      <c r="A848" s="6"/>
      <c r="B848" s="6"/>
    </row>
    <row r="849" spans="1:2" ht="15" customHeight="1">
      <c r="A849" s="6"/>
      <c r="B849" s="6"/>
    </row>
    <row r="850" spans="1:2" ht="15" customHeight="1">
      <c r="A850" s="6"/>
      <c r="B850" s="6"/>
    </row>
    <row r="851" spans="1:2" ht="15" customHeight="1">
      <c r="A851" s="6"/>
      <c r="B851" s="6"/>
    </row>
    <row r="852" spans="1:2" ht="15" customHeight="1">
      <c r="A852" s="6"/>
      <c r="B852" s="6"/>
    </row>
    <row r="853" spans="1:2" ht="15" customHeight="1">
      <c r="A853" s="6"/>
      <c r="B853" s="6"/>
    </row>
    <row r="854" spans="1:2" ht="15" customHeight="1">
      <c r="A854" s="6"/>
      <c r="B854" s="6"/>
    </row>
    <row r="855" spans="1:2" ht="15" customHeight="1">
      <c r="A855" s="6"/>
      <c r="B855" s="6"/>
    </row>
    <row r="856" spans="1:2" ht="15" customHeight="1">
      <c r="A856" s="6"/>
      <c r="B856" s="6"/>
    </row>
    <row r="857" spans="1:2" ht="15" customHeight="1">
      <c r="A857" s="6"/>
      <c r="B857" s="6"/>
    </row>
    <row r="858" spans="1:2" ht="15" customHeight="1">
      <c r="A858" s="6"/>
      <c r="B858" s="6"/>
    </row>
    <row r="859" spans="1:2" ht="15" customHeight="1">
      <c r="A859" s="6"/>
      <c r="B859" s="6"/>
    </row>
    <row r="860" spans="1:2" ht="15" customHeight="1">
      <c r="A860" s="6"/>
      <c r="B860" s="6"/>
    </row>
    <row r="861" spans="1:2" ht="15" customHeight="1">
      <c r="A861" s="6"/>
      <c r="B861" s="6"/>
    </row>
    <row r="862" spans="1:2" ht="15" customHeight="1">
      <c r="A862" s="6"/>
      <c r="B862" s="6"/>
    </row>
    <row r="863" spans="1:2" ht="15" customHeight="1">
      <c r="A863" s="6"/>
      <c r="B863" s="6"/>
    </row>
    <row r="864" spans="1:2" ht="15" customHeight="1">
      <c r="A864" s="6"/>
      <c r="B864" s="6"/>
    </row>
    <row r="865" spans="1:2" ht="15" customHeight="1">
      <c r="A865" s="6"/>
      <c r="B865" s="6"/>
    </row>
    <row r="866" spans="1:2" ht="15" customHeight="1">
      <c r="A866" s="6"/>
      <c r="B866" s="6"/>
    </row>
    <row r="867" spans="1:2" ht="15" customHeight="1">
      <c r="A867" s="6"/>
      <c r="B867" s="6"/>
    </row>
    <row r="868" spans="1:2" ht="15" customHeight="1">
      <c r="A868" s="6"/>
      <c r="B868" s="6"/>
    </row>
    <row r="869" spans="1:2" ht="15" customHeight="1">
      <c r="A869" s="6"/>
      <c r="B869" s="6"/>
    </row>
    <row r="870" spans="1:2" ht="15" customHeight="1">
      <c r="A870" s="6"/>
      <c r="B870" s="6"/>
    </row>
    <row r="871" spans="1:2" ht="15" customHeight="1">
      <c r="A871" s="6"/>
      <c r="B871" s="6"/>
    </row>
    <row r="872" spans="1:2" ht="15" customHeight="1">
      <c r="A872" s="6"/>
      <c r="B872" s="6"/>
    </row>
    <row r="873" spans="1:2" ht="15" customHeight="1">
      <c r="A873" s="6"/>
      <c r="B873" s="6"/>
    </row>
    <row r="874" spans="1:2" ht="15" customHeight="1">
      <c r="A874" s="6"/>
      <c r="B874" s="6"/>
    </row>
    <row r="875" spans="1:2" ht="15" customHeight="1">
      <c r="A875" s="6"/>
      <c r="B875" s="6"/>
    </row>
    <row r="876" spans="1:2" ht="15" customHeight="1">
      <c r="A876" s="6"/>
      <c r="B876" s="6"/>
    </row>
    <row r="877" spans="1:2" ht="15" customHeight="1">
      <c r="A877" s="6"/>
      <c r="B877" s="6"/>
    </row>
    <row r="878" spans="1:2" ht="15" customHeight="1">
      <c r="A878" s="6"/>
      <c r="B878" s="6"/>
    </row>
    <row r="879" spans="1:2" ht="15" customHeight="1">
      <c r="A879" s="6"/>
      <c r="B879" s="6"/>
    </row>
    <row r="880" spans="1:2" ht="15" customHeight="1">
      <c r="A880" s="6"/>
      <c r="B880" s="6"/>
    </row>
    <row r="881" spans="1:2" ht="15" customHeight="1">
      <c r="A881" s="6"/>
      <c r="B881" s="6"/>
    </row>
    <row r="882" spans="1:2" ht="15" customHeight="1">
      <c r="A882" s="6"/>
      <c r="B882" s="6"/>
    </row>
    <row r="883" spans="1:2" ht="15" customHeight="1">
      <c r="A883" s="6"/>
      <c r="B883" s="6"/>
    </row>
    <row r="884" spans="1:2" ht="15" customHeight="1">
      <c r="A884" s="6"/>
      <c r="B884" s="6"/>
    </row>
    <row r="885" spans="1:2" ht="15" customHeight="1">
      <c r="A885" s="6"/>
      <c r="B885" s="6"/>
    </row>
    <row r="886" spans="1:2" ht="15" customHeight="1">
      <c r="A886" s="6"/>
      <c r="B886" s="6"/>
    </row>
    <row r="887" spans="1:2" ht="15" customHeight="1">
      <c r="A887" s="6"/>
      <c r="B887" s="6"/>
    </row>
    <row r="888" spans="1:2" ht="15" customHeight="1">
      <c r="A888" s="6"/>
      <c r="B888" s="6"/>
    </row>
    <row r="889" spans="1:2" ht="15" customHeight="1">
      <c r="A889" s="6"/>
      <c r="B889" s="6"/>
    </row>
    <row r="890" spans="1:2" ht="15" customHeight="1">
      <c r="A890" s="6"/>
      <c r="B890" s="6"/>
    </row>
    <row r="891" spans="1:2" ht="15" customHeight="1">
      <c r="A891" s="6"/>
      <c r="B891" s="6"/>
    </row>
    <row r="892" spans="1:2" ht="15" customHeight="1">
      <c r="A892" s="6"/>
      <c r="B892" s="6"/>
    </row>
    <row r="893" spans="1:2" ht="15" customHeight="1">
      <c r="A893" s="6"/>
      <c r="B893" s="6"/>
    </row>
    <row r="894" spans="1:2" ht="15" customHeight="1">
      <c r="A894" s="6"/>
      <c r="B894" s="6"/>
    </row>
    <row r="895" spans="1:2" ht="15" customHeight="1">
      <c r="A895" s="6"/>
      <c r="B895" s="6"/>
    </row>
    <row r="896" spans="1:2" ht="15" customHeight="1">
      <c r="A896" s="6"/>
      <c r="B896" s="6"/>
    </row>
    <row r="897" spans="1:2" ht="15" customHeight="1">
      <c r="A897" s="6"/>
      <c r="B897" s="6"/>
    </row>
    <row r="898" spans="1:2" ht="15" customHeight="1">
      <c r="A898" s="6"/>
      <c r="B898" s="6"/>
    </row>
    <row r="899" spans="1:2" ht="15" customHeight="1">
      <c r="A899" s="6"/>
      <c r="B899" s="6"/>
    </row>
    <row r="900" spans="1:2" ht="15" customHeight="1">
      <c r="A900" s="6"/>
      <c r="B900" s="6"/>
    </row>
    <row r="901" spans="1:2" ht="15" customHeight="1">
      <c r="A901" s="6"/>
      <c r="B901" s="6"/>
    </row>
    <row r="902" spans="1:2" ht="15" customHeight="1">
      <c r="A902" s="6"/>
      <c r="B902" s="6"/>
    </row>
    <row r="903" spans="1:2" ht="15" customHeight="1">
      <c r="A903" s="6"/>
      <c r="B903" s="6"/>
    </row>
    <row r="904" spans="1:2" ht="15" customHeight="1">
      <c r="A904" s="6"/>
      <c r="B904" s="6"/>
    </row>
  </sheetData>
  <mergeCells count="76">
    <mergeCell ref="E36:F36"/>
    <mergeCell ref="E10:O10"/>
    <mergeCell ref="AP60:AW60"/>
    <mergeCell ref="E16:F16"/>
    <mergeCell ref="E17:F17"/>
    <mergeCell ref="Q10:U10"/>
    <mergeCell ref="R40:AX40"/>
    <mergeCell ref="R41:AX41"/>
    <mergeCell ref="G40:J40"/>
    <mergeCell ref="L40:P40"/>
    <mergeCell ref="AR18:AS18"/>
    <mergeCell ref="AR19:AS19"/>
    <mergeCell ref="AY57:AZ57"/>
    <mergeCell ref="A1:BE1"/>
    <mergeCell ref="E78:F78"/>
    <mergeCell ref="E79:F79"/>
    <mergeCell ref="E13:N13"/>
    <mergeCell ref="E30:F30"/>
    <mergeCell ref="E29:F29"/>
    <mergeCell ref="E19:F19"/>
    <mergeCell ref="E51:F51"/>
    <mergeCell ref="L41:P41"/>
    <mergeCell ref="E46:O46"/>
    <mergeCell ref="E49:F49"/>
    <mergeCell ref="G49:AC49"/>
    <mergeCell ref="E4:Y4"/>
    <mergeCell ref="E6:BD6"/>
    <mergeCell ref="E8:Q8"/>
    <mergeCell ref="E81:F81"/>
    <mergeCell ref="E80:F80"/>
    <mergeCell ref="AY2:BE2"/>
    <mergeCell ref="E71:F71"/>
    <mergeCell ref="E73:F73"/>
    <mergeCell ref="E74:F74"/>
    <mergeCell ref="E76:F76"/>
    <mergeCell ref="E54:F54"/>
    <mergeCell ref="P60:Q60"/>
    <mergeCell ref="R60:W60"/>
    <mergeCell ref="E77:F77"/>
    <mergeCell ref="Q37:V37"/>
    <mergeCell ref="G64:BD64"/>
    <mergeCell ref="AN13:AP13"/>
    <mergeCell ref="AR13:AV13"/>
    <mergeCell ref="AK13:AL13"/>
    <mergeCell ref="E67:F67"/>
    <mergeCell ref="E68:F68"/>
    <mergeCell ref="R18:S18"/>
    <mergeCell ref="AE18:AF18"/>
    <mergeCell ref="R19:S19"/>
    <mergeCell ref="AE19:AF19"/>
    <mergeCell ref="T53:V53"/>
    <mergeCell ref="E31:F31"/>
    <mergeCell ref="E18:F18"/>
    <mergeCell ref="E34:F34"/>
    <mergeCell ref="Q36:V36"/>
    <mergeCell ref="E64:F64"/>
    <mergeCell ref="E25:F25"/>
    <mergeCell ref="E37:F37"/>
    <mergeCell ref="E62:F62"/>
    <mergeCell ref="E63:F63"/>
    <mergeCell ref="AY60:AZ60"/>
    <mergeCell ref="E11:O11"/>
    <mergeCell ref="Q11:U11"/>
    <mergeCell ref="AD49:AY49"/>
    <mergeCell ref="P57:Q57"/>
    <mergeCell ref="R57:W57"/>
    <mergeCell ref="AP57:AW57"/>
    <mergeCell ref="R16:S16"/>
    <mergeCell ref="AE16:AF16"/>
    <mergeCell ref="AR16:AS16"/>
    <mergeCell ref="R17:S17"/>
    <mergeCell ref="AE17:AF17"/>
    <mergeCell ref="AR17:AS17"/>
    <mergeCell ref="W53:X53"/>
    <mergeCell ref="Y53:AE53"/>
    <mergeCell ref="AG53:AH53"/>
  </mergeCells>
  <phoneticPr fontId="3"/>
  <dataValidations count="1">
    <dataValidation imeMode="fullAlpha" allowBlank="1" showInputMessage="1" showErrorMessage="1" sqref="N12 N47 J12 L12 J47 L47 H50:I51 G48 I48 K48 K50:K51 N58 J58 L58" xr:uid="{00000000-0002-0000-0100-000000000000}"/>
  </dataValidations>
  <hyperlinks>
    <hyperlink ref="AD49" r:id="rId1" display="http://gifusyoubad.sports.coocan.jp/" xr:uid="{00000000-0004-0000-0100-000000000000}"/>
    <hyperlink ref="S52:AF52" r:id="rId2" display="gifu_syoubad@nifty.com" xr:uid="{00000000-0004-0000-0100-000001000000}"/>
    <hyperlink ref="S52" r:id="rId3" xr:uid="{00000000-0004-0000-0100-000002000000}"/>
  </hyperlinks>
  <pageMargins left="0.51181102362204722" right="0.39370078740157483" top="0.51181102362204722" bottom="0.51181102362204722" header="0.39370078740157483" footer="0.11811023622047245"/>
  <pageSetup paperSize="9" scale="91" firstPageNumber="13" fitToHeight="0" orientation="portrait" useFirstPageNumber="1" horizontalDpi="4294967293" verticalDpi="300" r:id="rId4"/>
  <headerFooter alignWithMargins="0"/>
  <rowBreaks count="2" manualBreakCount="2">
    <brk id="66" max="16383" man="1"/>
    <brk id="113" max="16383" man="1"/>
  </rowBreaks>
  <ignoredErrors>
    <ignoredError sqref="A29:F36 E16:AT19 A3:BE10 A20:BE27 A16:D19 AU16:BE19 A46:AY53 A55:AY55 A54:AH54 AJ54:AY54 A67:I68 A56:L56 N56:AY56 A12:BE15 A11:V11 X11:BE11 B1:BE1 A70:I133 A69:F69 H69:I69 A2:AX2 AZ2:BE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P25"/>
  <sheetViews>
    <sheetView tabSelected="1" zoomScaleNormal="100" workbookViewId="0">
      <selection activeCell="M1" sqref="M1"/>
    </sheetView>
  </sheetViews>
  <sheetFormatPr defaultColWidth="9" defaultRowHeight="22.5" customHeight="1"/>
  <cols>
    <col min="1" max="1" width="2.625" style="24" customWidth="1"/>
    <col min="2" max="4" width="17.875" style="24" customWidth="1"/>
    <col min="5" max="5" width="9" style="24"/>
    <col min="6" max="7" width="3.625" style="24" customWidth="1"/>
    <col min="8" max="10" width="17.875" style="24" customWidth="1"/>
    <col min="11" max="11" width="9" style="24"/>
    <col min="12" max="12" width="3.375" style="24" customWidth="1"/>
    <col min="13" max="16384" width="9" style="24"/>
  </cols>
  <sheetData>
    <row r="1" spans="1:13" ht="22.5" customHeight="1">
      <c r="A1" s="195" t="s">
        <v>125</v>
      </c>
      <c r="B1" s="195"/>
      <c r="C1" s="195"/>
      <c r="D1" s="195"/>
      <c r="E1" s="195"/>
      <c r="F1" s="195"/>
      <c r="G1" s="195"/>
      <c r="H1" s="195"/>
      <c r="I1" s="195"/>
      <c r="J1" s="195"/>
      <c r="K1" s="195"/>
      <c r="L1" s="195"/>
    </row>
    <row r="2" spans="1:13" ht="22.5" customHeight="1">
      <c r="A2" s="198" t="str">
        <f>LEFT('05_要項'!$A$1,FIND(" 要項",'05_要項'!$A$1)-1)</f>
        <v xml:space="preserve"> 第40回 岐阜県ジュニアバドミントン大会 </v>
      </c>
      <c r="B2" s="198"/>
      <c r="C2" s="198"/>
      <c r="D2" s="198"/>
      <c r="E2" s="198"/>
      <c r="F2" s="198"/>
      <c r="G2" s="198" t="str">
        <f>LEFT('05_要項'!$A$1,FIND(" 要項",'05_要項'!$A$1)-1)</f>
        <v xml:space="preserve"> 第40回 岐阜県ジュニアバドミントン大会 </v>
      </c>
      <c r="H2" s="198"/>
      <c r="I2" s="198"/>
      <c r="J2" s="198"/>
      <c r="K2" s="198"/>
      <c r="L2" s="198"/>
    </row>
    <row r="3" spans="1:13" ht="22.5" customHeight="1">
      <c r="A3" s="64"/>
      <c r="B3" s="64"/>
      <c r="C3" s="198"/>
      <c r="D3" s="198"/>
      <c r="E3" s="64"/>
      <c r="F3" s="64"/>
      <c r="G3" s="64"/>
      <c r="H3" s="64"/>
      <c r="I3" s="198"/>
      <c r="J3" s="198"/>
      <c r="K3" s="64"/>
      <c r="L3" s="64"/>
    </row>
    <row r="4" spans="1:13" ht="22.5" customHeight="1" thickBot="1">
      <c r="B4" s="25"/>
      <c r="C4" s="198" t="s">
        <v>11</v>
      </c>
      <c r="D4" s="198"/>
      <c r="H4" s="25"/>
      <c r="I4" s="198" t="s">
        <v>12</v>
      </c>
      <c r="J4" s="198"/>
    </row>
    <row r="5" spans="1:13" ht="22.5" customHeight="1" thickTop="1" thickBot="1">
      <c r="B5" s="26" t="s">
        <v>126</v>
      </c>
      <c r="C5" s="199"/>
      <c r="D5" s="200"/>
      <c r="E5" s="27"/>
      <c r="H5" s="26" t="s">
        <v>126</v>
      </c>
      <c r="I5" s="199"/>
      <c r="J5" s="200"/>
      <c r="K5" s="27"/>
    </row>
    <row r="6" spans="1:13" s="28" customFormat="1" ht="22.5" customHeight="1" thickTop="1" thickBot="1">
      <c r="B6" s="29" t="s">
        <v>127</v>
      </c>
      <c r="C6" s="30" t="s">
        <v>128</v>
      </c>
      <c r="D6" s="31" t="s">
        <v>305</v>
      </c>
      <c r="H6" s="29" t="s">
        <v>127</v>
      </c>
      <c r="I6" s="30" t="s">
        <v>128</v>
      </c>
      <c r="J6" s="31" t="s">
        <v>129</v>
      </c>
      <c r="M6" s="32"/>
    </row>
    <row r="7" spans="1:13" ht="22.5" customHeight="1" thickTop="1">
      <c r="B7" s="33" t="s">
        <v>295</v>
      </c>
      <c r="C7" s="34" t="s">
        <v>130</v>
      </c>
      <c r="D7" s="35">
        <v>0</v>
      </c>
      <c r="E7" s="201" t="s">
        <v>303</v>
      </c>
      <c r="H7" s="33" t="s">
        <v>295</v>
      </c>
      <c r="I7" s="34" t="s">
        <v>130</v>
      </c>
      <c r="J7" s="35">
        <v>0</v>
      </c>
      <c r="K7" s="201" t="s">
        <v>131</v>
      </c>
    </row>
    <row r="8" spans="1:13" ht="22.5" customHeight="1">
      <c r="B8" s="36" t="s">
        <v>296</v>
      </c>
      <c r="C8" s="37" t="s">
        <v>130</v>
      </c>
      <c r="D8" s="38">
        <v>0</v>
      </c>
      <c r="E8" s="202"/>
      <c r="H8" s="36" t="s">
        <v>296</v>
      </c>
      <c r="I8" s="37" t="s">
        <v>130</v>
      </c>
      <c r="J8" s="38">
        <v>0</v>
      </c>
      <c r="K8" s="202"/>
    </row>
    <row r="9" spans="1:13" ht="22.5" customHeight="1">
      <c r="B9" s="36" t="s">
        <v>297</v>
      </c>
      <c r="C9" s="37" t="s">
        <v>130</v>
      </c>
      <c r="D9" s="38">
        <v>0</v>
      </c>
      <c r="E9" s="202"/>
      <c r="H9" s="36" t="s">
        <v>297</v>
      </c>
      <c r="I9" s="37" t="s">
        <v>130</v>
      </c>
      <c r="J9" s="38">
        <v>0</v>
      </c>
      <c r="K9" s="202"/>
    </row>
    <row r="10" spans="1:13" ht="22.5" customHeight="1">
      <c r="B10" s="36" t="s">
        <v>299</v>
      </c>
      <c r="C10" s="37" t="s">
        <v>130</v>
      </c>
      <c r="D10" s="38">
        <v>0</v>
      </c>
      <c r="E10" s="202"/>
      <c r="H10" s="36" t="s">
        <v>298</v>
      </c>
      <c r="I10" s="37" t="s">
        <v>130</v>
      </c>
      <c r="J10" s="38">
        <v>0</v>
      </c>
      <c r="K10" s="202"/>
    </row>
    <row r="11" spans="1:13" ht="22.5" customHeight="1">
      <c r="B11" s="39" t="s">
        <v>295</v>
      </c>
      <c r="C11" s="40" t="s">
        <v>132</v>
      </c>
      <c r="D11" s="41">
        <v>0</v>
      </c>
      <c r="E11" s="202"/>
      <c r="H11" s="39" t="s">
        <v>295</v>
      </c>
      <c r="I11" s="40" t="s">
        <v>132</v>
      </c>
      <c r="J11" s="41">
        <v>0</v>
      </c>
      <c r="K11" s="202"/>
    </row>
    <row r="12" spans="1:13" ht="22.5" customHeight="1">
      <c r="B12" s="39" t="s">
        <v>296</v>
      </c>
      <c r="C12" s="40" t="s">
        <v>132</v>
      </c>
      <c r="D12" s="41">
        <v>0</v>
      </c>
      <c r="E12" s="202"/>
      <c r="H12" s="39" t="s">
        <v>296</v>
      </c>
      <c r="I12" s="40" t="s">
        <v>132</v>
      </c>
      <c r="J12" s="41">
        <v>0</v>
      </c>
      <c r="K12" s="202"/>
    </row>
    <row r="13" spans="1:13" ht="22.5" customHeight="1">
      <c r="B13" s="39" t="s">
        <v>297</v>
      </c>
      <c r="C13" s="40" t="s">
        <v>132</v>
      </c>
      <c r="D13" s="41">
        <v>0</v>
      </c>
      <c r="E13" s="202"/>
      <c r="H13" s="39" t="s">
        <v>297</v>
      </c>
      <c r="I13" s="40" t="s">
        <v>132</v>
      </c>
      <c r="J13" s="41">
        <v>0</v>
      </c>
      <c r="K13" s="202"/>
    </row>
    <row r="14" spans="1:13" ht="22.5" customHeight="1" thickBot="1">
      <c r="B14" s="42" t="s">
        <v>298</v>
      </c>
      <c r="C14" s="40" t="s">
        <v>132</v>
      </c>
      <c r="D14" s="43">
        <v>0</v>
      </c>
      <c r="E14" s="203"/>
      <c r="H14" s="42" t="s">
        <v>299</v>
      </c>
      <c r="I14" s="40" t="s">
        <v>132</v>
      </c>
      <c r="J14" s="43">
        <v>0</v>
      </c>
      <c r="K14" s="203"/>
    </row>
    <row r="15" spans="1:13" ht="22.5" customHeight="1" thickTop="1">
      <c r="B15" s="44" t="s">
        <v>306</v>
      </c>
      <c r="C15" s="45"/>
      <c r="D15" s="46">
        <f>SUM(D7:D14)</f>
        <v>0</v>
      </c>
      <c r="E15" s="32"/>
      <c r="F15" s="32"/>
      <c r="H15" s="44" t="s">
        <v>133</v>
      </c>
      <c r="I15" s="45"/>
      <c r="J15" s="46">
        <f>SUM(J7:J14)</f>
        <v>0</v>
      </c>
      <c r="K15" s="32"/>
      <c r="L15" s="32"/>
    </row>
    <row r="16" spans="1:13" ht="22.5" customHeight="1">
      <c r="B16" s="44" t="s">
        <v>134</v>
      </c>
      <c r="C16" s="47" t="s">
        <v>302</v>
      </c>
      <c r="D16" s="48">
        <v>3000</v>
      </c>
      <c r="E16" s="32"/>
      <c r="F16" s="32"/>
      <c r="H16" s="44" t="s">
        <v>134</v>
      </c>
      <c r="I16" s="47" t="s">
        <v>135</v>
      </c>
      <c r="J16" s="48">
        <v>1500</v>
      </c>
      <c r="K16" s="32"/>
      <c r="L16" s="32"/>
    </row>
    <row r="17" spans="2:16" ht="22.5" customHeight="1" thickBot="1">
      <c r="B17" s="49" t="s">
        <v>136</v>
      </c>
      <c r="C17" s="50"/>
      <c r="D17" s="51">
        <f>D15*D16</f>
        <v>0</v>
      </c>
      <c r="F17" s="32"/>
      <c r="H17" s="49" t="s">
        <v>136</v>
      </c>
      <c r="I17" s="50"/>
      <c r="J17" s="51">
        <f>J15*J16</f>
        <v>0</v>
      </c>
      <c r="L17" s="32"/>
    </row>
    <row r="18" spans="2:16" ht="22.5" customHeight="1">
      <c r="C18" s="65" t="s">
        <v>300</v>
      </c>
      <c r="D18" s="66">
        <f>$J$17+$D$17</f>
        <v>0</v>
      </c>
      <c r="E18" s="32"/>
      <c r="F18" s="32"/>
      <c r="I18" s="65" t="s">
        <v>137</v>
      </c>
      <c r="J18" s="66">
        <f>$D$17+$J$17</f>
        <v>0</v>
      </c>
      <c r="K18" s="32"/>
      <c r="L18" s="32"/>
    </row>
    <row r="19" spans="2:16" ht="22.5" customHeight="1">
      <c r="B19" s="24" t="s">
        <v>138</v>
      </c>
      <c r="D19" s="32"/>
      <c r="E19" s="32"/>
      <c r="F19" s="32"/>
      <c r="H19" s="24" t="s">
        <v>138</v>
      </c>
      <c r="J19" s="32"/>
      <c r="K19" s="32"/>
      <c r="L19" s="32"/>
    </row>
    <row r="20" spans="2:16" ht="22.5" customHeight="1" thickBot="1">
      <c r="D20" s="32"/>
      <c r="E20" s="32"/>
      <c r="F20" s="32"/>
      <c r="J20" s="32"/>
      <c r="K20" s="32"/>
      <c r="L20" s="32"/>
    </row>
    <row r="21" spans="2:16" ht="22.5" customHeight="1">
      <c r="B21" s="52" t="s">
        <v>139</v>
      </c>
      <c r="C21" s="204"/>
      <c r="D21" s="205"/>
      <c r="E21" s="32"/>
      <c r="F21" s="32"/>
      <c r="H21" s="52" t="s">
        <v>139</v>
      </c>
      <c r="I21" s="204"/>
      <c r="J21" s="205"/>
      <c r="K21" s="32"/>
      <c r="L21" s="32"/>
    </row>
    <row r="22" spans="2:16" ht="22.5" customHeight="1" thickBot="1">
      <c r="B22" s="53" t="s">
        <v>140</v>
      </c>
      <c r="C22" s="196"/>
      <c r="D22" s="197"/>
      <c r="E22" s="32"/>
      <c r="F22" s="32"/>
      <c r="H22" s="53" t="s">
        <v>140</v>
      </c>
      <c r="I22" s="196"/>
      <c r="J22" s="197"/>
      <c r="K22" s="32"/>
      <c r="L22" s="32"/>
    </row>
    <row r="23" spans="2:16" ht="16.5" customHeight="1">
      <c r="E23" s="54"/>
      <c r="F23" s="32"/>
      <c r="H23" s="54"/>
      <c r="I23" s="54"/>
      <c r="J23" s="54"/>
      <c r="K23" s="54"/>
      <c r="L23" s="32"/>
      <c r="M23" s="32"/>
      <c r="N23" s="54"/>
      <c r="O23" s="54"/>
      <c r="P23" s="54"/>
    </row>
    <row r="24" spans="2:16" ht="16.5" customHeight="1">
      <c r="B24" s="54"/>
      <c r="C24" s="54"/>
      <c r="D24" s="54"/>
      <c r="E24" s="54"/>
      <c r="F24" s="32"/>
      <c r="H24" s="54"/>
      <c r="I24" s="54"/>
      <c r="J24" s="54"/>
      <c r="K24" s="54"/>
      <c r="L24" s="32"/>
      <c r="M24" s="32"/>
    </row>
    <row r="25" spans="2:16" ht="16.5" customHeight="1">
      <c r="B25" s="55"/>
      <c r="C25" s="55"/>
      <c r="D25" s="55"/>
      <c r="E25" s="55"/>
      <c r="F25" s="32"/>
      <c r="H25" s="55"/>
      <c r="I25" s="55"/>
      <c r="J25" s="55"/>
      <c r="K25" s="55"/>
      <c r="L25" s="32"/>
      <c r="M25" s="32"/>
    </row>
  </sheetData>
  <mergeCells count="15">
    <mergeCell ref="A1:L1"/>
    <mergeCell ref="I22:J22"/>
    <mergeCell ref="I4:J4"/>
    <mergeCell ref="G2:L2"/>
    <mergeCell ref="I3:J3"/>
    <mergeCell ref="C4:D4"/>
    <mergeCell ref="C5:D5"/>
    <mergeCell ref="K7:K14"/>
    <mergeCell ref="C21:D21"/>
    <mergeCell ref="C22:D22"/>
    <mergeCell ref="A2:F2"/>
    <mergeCell ref="C3:D3"/>
    <mergeCell ref="I5:J5"/>
    <mergeCell ref="E7:E14"/>
    <mergeCell ref="I21:J21"/>
  </mergeCells>
  <phoneticPr fontId="3"/>
  <dataValidations count="1">
    <dataValidation imeMode="disabled" allowBlank="1" showInputMessage="1" showErrorMessage="1" sqref="J7:J14 D7:D14" xr:uid="{00000000-0002-0000-0200-000000000000}"/>
  </dataValidations>
  <pageMargins left="0.51" right="0.24" top="0.31" bottom="0.36"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5"/>
  <sheetViews>
    <sheetView zoomScaleNormal="100" workbookViewId="0"/>
  </sheetViews>
  <sheetFormatPr defaultColWidth="10.375" defaultRowHeight="21.75" customHeight="1"/>
  <cols>
    <col min="2" max="2" width="12.625" customWidth="1"/>
    <col min="3" max="4" width="10.625" style="153" customWidth="1"/>
    <col min="5" max="5" width="15.625" customWidth="1"/>
  </cols>
  <sheetData>
    <row r="1" spans="2:7" ht="21.75" customHeight="1">
      <c r="B1" s="23" t="s">
        <v>145</v>
      </c>
    </row>
    <row r="2" spans="2:7" ht="21.75" customHeight="1" thickBot="1">
      <c r="B2" s="206" t="s">
        <v>141</v>
      </c>
      <c r="C2" s="206"/>
      <c r="D2" s="206"/>
      <c r="E2" s="206"/>
    </row>
    <row r="3" spans="2:7" ht="21.75" customHeight="1" thickBot="1">
      <c r="B3" s="16" t="s">
        <v>142</v>
      </c>
      <c r="C3" s="207" t="str">
        <f>参加申込書!$A$2</f>
        <v xml:space="preserve"> 第40回 岐阜県ジュニアバドミントン大会 </v>
      </c>
      <c r="D3" s="208"/>
      <c r="E3" s="209"/>
      <c r="F3" s="9"/>
      <c r="G3" s="9"/>
    </row>
    <row r="4" spans="2:7" ht="21.75" customHeight="1" thickBot="1">
      <c r="B4" s="16" t="s">
        <v>143</v>
      </c>
      <c r="C4" s="152" t="s">
        <v>182</v>
      </c>
      <c r="D4" s="154"/>
      <c r="E4" s="147"/>
      <c r="F4" s="9"/>
      <c r="G4" s="9"/>
    </row>
    <row r="5" spans="2:7" ht="21.75" customHeight="1" thickBot="1">
      <c r="B5" s="164"/>
      <c r="C5" s="165" t="s">
        <v>213</v>
      </c>
      <c r="D5" s="166" t="s">
        <v>214</v>
      </c>
      <c r="E5" s="167" t="s">
        <v>144</v>
      </c>
    </row>
    <row r="6" spans="2:7" ht="21.75" customHeight="1">
      <c r="B6" s="160">
        <v>1</v>
      </c>
      <c r="C6" s="161"/>
      <c r="D6" s="162"/>
      <c r="E6" s="163"/>
    </row>
    <row r="7" spans="2:7" ht="21.75" customHeight="1">
      <c r="B7" s="148">
        <v>2</v>
      </c>
      <c r="C7" s="155"/>
      <c r="D7" s="156"/>
      <c r="E7" s="159"/>
    </row>
    <row r="8" spans="2:7" ht="21.75" customHeight="1">
      <c r="B8" s="148">
        <v>3</v>
      </c>
      <c r="C8" s="155"/>
      <c r="D8" s="156"/>
      <c r="E8" s="159"/>
    </row>
    <row r="9" spans="2:7" ht="21.75" customHeight="1">
      <c r="B9" s="148">
        <v>4</v>
      </c>
      <c r="C9" s="155"/>
      <c r="D9" s="156"/>
      <c r="E9" s="159"/>
    </row>
    <row r="10" spans="2:7" ht="21.75" customHeight="1">
      <c r="B10" s="148">
        <v>5</v>
      </c>
      <c r="C10" s="155"/>
      <c r="D10" s="156"/>
      <c r="E10" s="149"/>
    </row>
    <row r="11" spans="2:7" ht="21.75" customHeight="1">
      <c r="B11" s="148">
        <v>6</v>
      </c>
      <c r="C11" s="155"/>
      <c r="D11" s="156"/>
      <c r="E11" s="149"/>
    </row>
    <row r="12" spans="2:7" ht="21.75" customHeight="1">
      <c r="B12" s="148">
        <v>7</v>
      </c>
      <c r="C12" s="155"/>
      <c r="D12" s="156"/>
      <c r="E12" s="149"/>
    </row>
    <row r="13" spans="2:7" ht="21.75" customHeight="1">
      <c r="B13" s="148">
        <v>8</v>
      </c>
      <c r="C13" s="155"/>
      <c r="D13" s="156"/>
      <c r="E13" s="149"/>
    </row>
    <row r="14" spans="2:7" ht="21.75" customHeight="1">
      <c r="B14" s="148">
        <v>9</v>
      </c>
      <c r="C14" s="155"/>
      <c r="D14" s="156"/>
      <c r="E14" s="149"/>
    </row>
    <row r="15" spans="2:7" ht="21.75" customHeight="1" thickBot="1">
      <c r="B15" s="150">
        <v>10</v>
      </c>
      <c r="C15" s="157"/>
      <c r="D15" s="158"/>
      <c r="E15" s="151"/>
    </row>
  </sheetData>
  <mergeCells count="2">
    <mergeCell ref="B2:E2"/>
    <mergeCell ref="C3:E3"/>
  </mergeCells>
  <phoneticPr fontId="3"/>
  <dataValidations count="1">
    <dataValidation imeMode="disabled" allowBlank="1" showInputMessage="1" showErrorMessage="1" sqref="E6:E15"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sheetPr>
  <dimension ref="A1:DD39"/>
  <sheetViews>
    <sheetView showGridLines="0" zoomScale="70" zoomScaleNormal="70" workbookViewId="0"/>
  </sheetViews>
  <sheetFormatPr defaultColWidth="9" defaultRowHeight="24.95" customHeight="1"/>
  <cols>
    <col min="1" max="1" width="3.5" style="56" customWidth="1"/>
    <col min="2" max="2" width="4.875" style="56" customWidth="1"/>
    <col min="3" max="4" width="14.875" style="56" customWidth="1"/>
    <col min="5" max="6" width="4.875" style="56" customWidth="1"/>
    <col min="7" max="8" width="14.875" style="56" customWidth="1"/>
    <col min="9" max="9" width="4.875" style="56" customWidth="1"/>
    <col min="10" max="10" width="19.125" style="56" customWidth="1"/>
    <col min="11" max="12" width="3.75" style="56" customWidth="1"/>
    <col min="13" max="13" width="4.875" style="56" customWidth="1"/>
    <col min="14" max="15" width="14.875" style="56" customWidth="1"/>
    <col min="16" max="17" width="4.875" style="56" customWidth="1"/>
    <col min="18" max="19" width="14.875" style="56" customWidth="1"/>
    <col min="20" max="20" width="4.875" style="56" customWidth="1"/>
    <col min="21" max="21" width="19.125" style="56" customWidth="1"/>
    <col min="22" max="23" width="3.75" style="56" customWidth="1"/>
    <col min="24" max="24" width="4.875" style="56" customWidth="1"/>
    <col min="25" max="26" width="14.875" style="56" customWidth="1"/>
    <col min="27" max="28" width="4.875" style="56" customWidth="1"/>
    <col min="29" max="30" width="14.875" style="56" customWidth="1"/>
    <col min="31" max="31" width="4.875" style="56" customWidth="1"/>
    <col min="32" max="32" width="19.125" style="56" customWidth="1"/>
    <col min="33" max="34" width="3.75" style="56" customWidth="1"/>
    <col min="35" max="35" width="4.875" style="56" customWidth="1"/>
    <col min="36" max="37" width="14.875" style="56" customWidth="1"/>
    <col min="38" max="39" width="4.875" style="56" customWidth="1"/>
    <col min="40" max="41" width="14.875" style="56" customWidth="1"/>
    <col min="42" max="42" width="4.875" style="56" customWidth="1"/>
    <col min="43" max="43" width="19.125" style="56" customWidth="1"/>
    <col min="44" max="16384" width="9" style="56"/>
  </cols>
  <sheetData>
    <row r="1" spans="1:108" ht="24.95" customHeight="1">
      <c r="A1" s="67"/>
      <c r="B1" s="242" t="s">
        <v>210</v>
      </c>
      <c r="C1" s="242"/>
      <c r="D1" s="242"/>
      <c r="E1" s="242"/>
      <c r="F1" s="242"/>
      <c r="G1" s="242"/>
      <c r="H1" s="242"/>
      <c r="I1" s="242"/>
      <c r="J1" s="242"/>
      <c r="K1" s="67"/>
      <c r="L1" s="67"/>
      <c r="M1" s="242" t="s">
        <v>210</v>
      </c>
      <c r="N1" s="242"/>
      <c r="O1" s="242"/>
      <c r="P1" s="242"/>
      <c r="Q1" s="242"/>
      <c r="R1" s="242"/>
      <c r="S1" s="242"/>
      <c r="T1" s="242"/>
      <c r="U1" s="242"/>
      <c r="V1" s="67"/>
      <c r="W1" s="67"/>
      <c r="X1" s="242" t="s">
        <v>210</v>
      </c>
      <c r="Y1" s="242"/>
      <c r="Z1" s="242"/>
      <c r="AA1" s="242"/>
      <c r="AB1" s="242"/>
      <c r="AC1" s="242"/>
      <c r="AD1" s="242"/>
      <c r="AE1" s="242"/>
      <c r="AF1" s="242"/>
      <c r="AG1" s="67"/>
      <c r="AH1" s="67"/>
      <c r="AI1" s="242" t="s">
        <v>210</v>
      </c>
      <c r="AJ1" s="242"/>
      <c r="AK1" s="242"/>
      <c r="AL1" s="242"/>
      <c r="AM1" s="242"/>
      <c r="AN1" s="242"/>
      <c r="AO1" s="242"/>
      <c r="AP1" s="242"/>
      <c r="AQ1" s="242"/>
    </row>
    <row r="2" spans="1:108" s="76" customFormat="1" ht="24.95" customHeight="1">
      <c r="B2" s="248" t="s">
        <v>142</v>
      </c>
      <c r="C2" s="249"/>
      <c r="D2" s="245" t="str">
        <f>参加申込書!$A$2&amp;"(複の部)"</f>
        <v xml:space="preserve"> 第40回 岐阜県ジュニアバドミントン大会 (複の部)</v>
      </c>
      <c r="E2" s="246"/>
      <c r="F2" s="246"/>
      <c r="G2" s="246"/>
      <c r="H2" s="246"/>
      <c r="I2" s="246"/>
      <c r="J2" s="247"/>
      <c r="K2" s="77"/>
      <c r="M2" s="248" t="s">
        <v>142</v>
      </c>
      <c r="N2" s="249"/>
      <c r="O2" s="245" t="str">
        <f t="shared" ref="O2" si="0">$D$2</f>
        <v xml:space="preserve"> 第40回 岐阜県ジュニアバドミントン大会 (複の部)</v>
      </c>
      <c r="P2" s="246"/>
      <c r="Q2" s="246"/>
      <c r="R2" s="246"/>
      <c r="S2" s="246"/>
      <c r="T2" s="246"/>
      <c r="U2" s="247"/>
      <c r="V2" s="77"/>
      <c r="X2" s="248" t="s">
        <v>142</v>
      </c>
      <c r="Y2" s="249"/>
      <c r="Z2" s="245" t="str">
        <f t="shared" ref="Z2" si="1">$D$2</f>
        <v xml:space="preserve"> 第40回 岐阜県ジュニアバドミントン大会 (複の部)</v>
      </c>
      <c r="AA2" s="246"/>
      <c r="AB2" s="246"/>
      <c r="AC2" s="246"/>
      <c r="AD2" s="246"/>
      <c r="AE2" s="246"/>
      <c r="AF2" s="247"/>
      <c r="AG2" s="77"/>
      <c r="AI2" s="248" t="s">
        <v>142</v>
      </c>
      <c r="AJ2" s="249"/>
      <c r="AK2" s="245" t="str">
        <f t="shared" ref="AK2" si="2">$D$2</f>
        <v xml:space="preserve"> 第40回 岐阜県ジュニアバドミントン大会 (複の部)</v>
      </c>
      <c r="AL2" s="246"/>
      <c r="AM2" s="246"/>
      <c r="AN2" s="246"/>
      <c r="AO2" s="246"/>
      <c r="AP2" s="246"/>
      <c r="AQ2" s="247"/>
    </row>
    <row r="3" spans="1:108" s="76" customFormat="1" ht="24.95" customHeight="1">
      <c r="B3" s="243" t="s">
        <v>262</v>
      </c>
      <c r="C3" s="244"/>
      <c r="D3" s="244"/>
      <c r="E3" s="244"/>
      <c r="F3" s="244"/>
      <c r="G3" s="244"/>
      <c r="H3" s="244"/>
      <c r="I3" s="244"/>
      <c r="J3" s="244"/>
      <c r="K3" s="77"/>
      <c r="M3" s="243" t="s">
        <v>263</v>
      </c>
      <c r="N3" s="244"/>
      <c r="O3" s="244"/>
      <c r="P3" s="244"/>
      <c r="Q3" s="244"/>
      <c r="R3" s="244"/>
      <c r="S3" s="244"/>
      <c r="T3" s="244"/>
      <c r="U3" s="244"/>
      <c r="V3" s="77"/>
      <c r="X3" s="243" t="s">
        <v>264</v>
      </c>
      <c r="Y3" s="244"/>
      <c r="Z3" s="244"/>
      <c r="AA3" s="244"/>
      <c r="AB3" s="244"/>
      <c r="AC3" s="244"/>
      <c r="AD3" s="244"/>
      <c r="AE3" s="244"/>
      <c r="AF3" s="244"/>
      <c r="AG3" s="77"/>
      <c r="AI3" s="243" t="s">
        <v>265</v>
      </c>
      <c r="AJ3" s="244"/>
      <c r="AK3" s="244"/>
      <c r="AL3" s="244"/>
      <c r="AM3" s="244"/>
      <c r="AN3" s="244"/>
      <c r="AO3" s="244"/>
      <c r="AP3" s="244"/>
      <c r="AQ3" s="244"/>
    </row>
    <row r="4" spans="1:108" ht="24.95" customHeight="1">
      <c r="B4" s="231" t="s">
        <v>146</v>
      </c>
      <c r="C4" s="78" t="s">
        <v>211</v>
      </c>
      <c r="D4" s="79" t="s">
        <v>212</v>
      </c>
      <c r="E4" s="234" t="s">
        <v>153</v>
      </c>
      <c r="F4" s="237" t="s">
        <v>154</v>
      </c>
      <c r="G4" s="78" t="s">
        <v>211</v>
      </c>
      <c r="H4" s="79" t="s">
        <v>212</v>
      </c>
      <c r="I4" s="234" t="s">
        <v>153</v>
      </c>
      <c r="J4" s="80" t="s">
        <v>148</v>
      </c>
      <c r="K4" s="57"/>
      <c r="M4" s="225" t="s">
        <v>146</v>
      </c>
      <c r="N4" s="78" t="s">
        <v>211</v>
      </c>
      <c r="O4" s="79" t="s">
        <v>212</v>
      </c>
      <c r="P4" s="222" t="s">
        <v>153</v>
      </c>
      <c r="Q4" s="228" t="s">
        <v>154</v>
      </c>
      <c r="R4" s="78" t="s">
        <v>211</v>
      </c>
      <c r="S4" s="79" t="s">
        <v>212</v>
      </c>
      <c r="T4" s="222" t="s">
        <v>153</v>
      </c>
      <c r="U4" s="80" t="s">
        <v>148</v>
      </c>
      <c r="V4" s="57"/>
      <c r="X4" s="225" t="s">
        <v>146</v>
      </c>
      <c r="Y4" s="78" t="s">
        <v>211</v>
      </c>
      <c r="Z4" s="79" t="s">
        <v>212</v>
      </c>
      <c r="AA4" s="222" t="s">
        <v>153</v>
      </c>
      <c r="AB4" s="228" t="s">
        <v>154</v>
      </c>
      <c r="AC4" s="78" t="s">
        <v>211</v>
      </c>
      <c r="AD4" s="79" t="s">
        <v>212</v>
      </c>
      <c r="AE4" s="222" t="s">
        <v>153</v>
      </c>
      <c r="AF4" s="80" t="s">
        <v>148</v>
      </c>
      <c r="AG4" s="57"/>
      <c r="AI4" s="225" t="s">
        <v>146</v>
      </c>
      <c r="AJ4" s="78" t="s">
        <v>211</v>
      </c>
      <c r="AK4" s="79" t="s">
        <v>212</v>
      </c>
      <c r="AL4" s="222" t="s">
        <v>153</v>
      </c>
      <c r="AM4" s="228" t="s">
        <v>154</v>
      </c>
      <c r="AN4" s="78" t="s">
        <v>211</v>
      </c>
      <c r="AO4" s="79" t="s">
        <v>212</v>
      </c>
      <c r="AP4" s="222" t="s">
        <v>153</v>
      </c>
      <c r="AQ4" s="80" t="s">
        <v>148</v>
      </c>
      <c r="AS4" s="56" ph="1"/>
      <c r="BA4" s="56" ph="1"/>
      <c r="BI4" s="56" ph="1"/>
      <c r="BQ4" s="56" ph="1"/>
      <c r="BR4" s="56" ph="1"/>
      <c r="BS4" s="56" ph="1"/>
      <c r="BT4" s="56" ph="1"/>
      <c r="BU4" s="56" ph="1"/>
      <c r="BV4" s="56" ph="1"/>
      <c r="BY4" s="56" ph="1"/>
      <c r="CG4" s="56" ph="1"/>
      <c r="CO4" s="56" ph="1"/>
      <c r="CW4" s="56" ph="1"/>
      <c r="CX4" s="56" ph="1"/>
      <c r="CY4" s="56" ph="1"/>
      <c r="CZ4" s="56" ph="1"/>
      <c r="DA4" s="56" ph="1"/>
      <c r="DB4" s="56" ph="1"/>
      <c r="DC4" s="56" ph="1"/>
      <c r="DD4" s="56" ph="1"/>
    </row>
    <row r="5" spans="1:108" ht="24.95" customHeight="1">
      <c r="B5" s="232"/>
      <c r="C5" s="81" t="s">
        <v>213</v>
      </c>
      <c r="D5" s="82" t="s">
        <v>214</v>
      </c>
      <c r="E5" s="235"/>
      <c r="F5" s="238"/>
      <c r="G5" s="81" t="s">
        <v>213</v>
      </c>
      <c r="H5" s="82" t="s">
        <v>214</v>
      </c>
      <c r="I5" s="235"/>
      <c r="J5" s="240" t="s">
        <v>151</v>
      </c>
      <c r="K5" s="57"/>
      <c r="M5" s="226"/>
      <c r="N5" s="81" t="s">
        <v>213</v>
      </c>
      <c r="O5" s="82" t="s">
        <v>214</v>
      </c>
      <c r="P5" s="223"/>
      <c r="Q5" s="229"/>
      <c r="R5" s="81" t="s">
        <v>213</v>
      </c>
      <c r="S5" s="82" t="s">
        <v>214</v>
      </c>
      <c r="T5" s="223"/>
      <c r="U5" s="240" t="s">
        <v>151</v>
      </c>
      <c r="V5" s="57"/>
      <c r="X5" s="226"/>
      <c r="Y5" s="81" t="s">
        <v>213</v>
      </c>
      <c r="Z5" s="82" t="s">
        <v>214</v>
      </c>
      <c r="AA5" s="223"/>
      <c r="AB5" s="229"/>
      <c r="AC5" s="81" t="s">
        <v>213</v>
      </c>
      <c r="AD5" s="82" t="s">
        <v>214</v>
      </c>
      <c r="AE5" s="223"/>
      <c r="AF5" s="240" t="s">
        <v>151</v>
      </c>
      <c r="AG5" s="57"/>
      <c r="AI5" s="226"/>
      <c r="AJ5" s="81" t="s">
        <v>213</v>
      </c>
      <c r="AK5" s="82" t="s">
        <v>214</v>
      </c>
      <c r="AL5" s="223"/>
      <c r="AM5" s="229"/>
      <c r="AN5" s="81" t="s">
        <v>213</v>
      </c>
      <c r="AO5" s="82" t="s">
        <v>214</v>
      </c>
      <c r="AP5" s="223"/>
      <c r="AQ5" s="240" t="s">
        <v>151</v>
      </c>
      <c r="AS5" s="56" ph="1"/>
      <c r="BA5" s="56" ph="1"/>
      <c r="BI5" s="56" ph="1"/>
      <c r="BQ5" s="56" ph="1"/>
      <c r="BR5" s="56" ph="1"/>
      <c r="BS5" s="56" ph="1"/>
      <c r="BT5" s="56" ph="1"/>
      <c r="BU5" s="56" ph="1"/>
      <c r="BV5" s="56" ph="1"/>
      <c r="BY5" s="56" ph="1"/>
      <c r="CG5" s="56" ph="1"/>
      <c r="CO5" s="56" ph="1"/>
      <c r="CW5" s="56" ph="1"/>
      <c r="CX5" s="56" ph="1"/>
      <c r="CY5" s="56" ph="1"/>
      <c r="CZ5" s="56" ph="1"/>
      <c r="DA5" s="56" ph="1"/>
      <c r="DB5" s="56" ph="1"/>
      <c r="DC5" s="56" ph="1"/>
      <c r="DD5" s="56" ph="1"/>
    </row>
    <row r="6" spans="1:108" ht="24.95" customHeight="1">
      <c r="B6" s="233"/>
      <c r="C6" s="210" t="s">
        <v>215</v>
      </c>
      <c r="D6" s="211"/>
      <c r="E6" s="236"/>
      <c r="F6" s="239"/>
      <c r="G6" s="210" t="s">
        <v>215</v>
      </c>
      <c r="H6" s="211"/>
      <c r="I6" s="236"/>
      <c r="J6" s="241"/>
      <c r="K6" s="57"/>
      <c r="M6" s="227"/>
      <c r="N6" s="210" t="s">
        <v>215</v>
      </c>
      <c r="O6" s="211"/>
      <c r="P6" s="224"/>
      <c r="Q6" s="230"/>
      <c r="R6" s="210" t="s">
        <v>215</v>
      </c>
      <c r="S6" s="211"/>
      <c r="T6" s="224"/>
      <c r="U6" s="241"/>
      <c r="V6" s="57"/>
      <c r="X6" s="227"/>
      <c r="Y6" s="210" t="s">
        <v>215</v>
      </c>
      <c r="Z6" s="211"/>
      <c r="AA6" s="224"/>
      <c r="AB6" s="230"/>
      <c r="AC6" s="210" t="s">
        <v>215</v>
      </c>
      <c r="AD6" s="211"/>
      <c r="AE6" s="224"/>
      <c r="AF6" s="241"/>
      <c r="AG6" s="57"/>
      <c r="AI6" s="227"/>
      <c r="AJ6" s="210" t="s">
        <v>215</v>
      </c>
      <c r="AK6" s="211"/>
      <c r="AL6" s="224"/>
      <c r="AM6" s="230"/>
      <c r="AN6" s="210" t="s">
        <v>215</v>
      </c>
      <c r="AO6" s="211"/>
      <c r="AP6" s="224"/>
      <c r="AQ6" s="241"/>
    </row>
    <row r="7" spans="1:108" ht="24.95" customHeight="1">
      <c r="B7" s="218">
        <v>1</v>
      </c>
      <c r="C7" s="78"/>
      <c r="D7" s="79"/>
      <c r="E7" s="212"/>
      <c r="F7" s="214" t="s" ph="1">
        <v>154</v>
      </c>
      <c r="G7" s="78"/>
      <c r="H7" s="79"/>
      <c r="I7" s="212"/>
      <c r="J7" s="216"/>
      <c r="K7" s="57"/>
      <c r="M7" s="218">
        <v>1</v>
      </c>
      <c r="N7" s="78"/>
      <c r="O7" s="79"/>
      <c r="P7" s="212"/>
      <c r="Q7" s="214" t="s" ph="1">
        <v>283</v>
      </c>
      <c r="R7" s="78"/>
      <c r="S7" s="79"/>
      <c r="T7" s="212"/>
      <c r="U7" s="216"/>
      <c r="V7" s="57"/>
      <c r="X7" s="218">
        <v>1</v>
      </c>
      <c r="Y7" s="78"/>
      <c r="Z7" s="79"/>
      <c r="AA7" s="212"/>
      <c r="AB7" s="214" t="s" ph="1">
        <v>154</v>
      </c>
      <c r="AC7" s="78"/>
      <c r="AD7" s="79"/>
      <c r="AE7" s="212"/>
      <c r="AF7" s="216"/>
      <c r="AG7" s="57"/>
      <c r="AI7" s="218">
        <v>1</v>
      </c>
      <c r="AJ7" s="78"/>
      <c r="AK7" s="79"/>
      <c r="AL7" s="212"/>
      <c r="AM7" s="214" t="s" ph="1">
        <v>154</v>
      </c>
      <c r="AN7" s="78"/>
      <c r="AO7" s="79"/>
      <c r="AP7" s="212"/>
      <c r="AQ7" s="216"/>
      <c r="AS7" s="56" ph="1"/>
      <c r="BA7" s="56" ph="1"/>
      <c r="BI7" s="56" ph="1"/>
      <c r="BQ7" s="56" ph="1"/>
      <c r="BR7" s="56" ph="1"/>
      <c r="BS7" s="56" ph="1"/>
      <c r="BT7" s="56" ph="1"/>
      <c r="BU7" s="56" ph="1"/>
      <c r="BV7" s="56" ph="1"/>
      <c r="BY7" s="56" ph="1"/>
      <c r="CG7" s="56" ph="1"/>
      <c r="CO7" s="56" ph="1"/>
      <c r="CW7" s="56" ph="1"/>
      <c r="CX7" s="56" ph="1"/>
      <c r="CY7" s="56" ph="1"/>
      <c r="CZ7" s="56" ph="1"/>
      <c r="DA7" s="56" ph="1"/>
      <c r="DB7" s="56" ph="1"/>
      <c r="DC7" s="56" ph="1"/>
      <c r="DD7" s="56" ph="1"/>
    </row>
    <row r="8" spans="1:108" ht="24.95" customHeight="1">
      <c r="B8" s="219"/>
      <c r="C8" s="81"/>
      <c r="D8" s="82"/>
      <c r="E8" s="213"/>
      <c r="F8" s="215" ph="1"/>
      <c r="G8" s="81"/>
      <c r="H8" s="82"/>
      <c r="I8" s="213"/>
      <c r="J8" s="217"/>
      <c r="K8" s="57"/>
      <c r="M8" s="219"/>
      <c r="N8" s="81"/>
      <c r="O8" s="82"/>
      <c r="P8" s="213"/>
      <c r="Q8" s="215" ph="1"/>
      <c r="R8" s="81"/>
      <c r="S8" s="82"/>
      <c r="T8" s="213"/>
      <c r="U8" s="217"/>
      <c r="V8" s="57"/>
      <c r="X8" s="219"/>
      <c r="Y8" s="81"/>
      <c r="Z8" s="82"/>
      <c r="AA8" s="213"/>
      <c r="AB8" s="215" ph="1"/>
      <c r="AC8" s="81"/>
      <c r="AD8" s="82"/>
      <c r="AE8" s="213"/>
      <c r="AF8" s="217"/>
      <c r="AG8" s="57"/>
      <c r="AI8" s="219"/>
      <c r="AJ8" s="81"/>
      <c r="AK8" s="82"/>
      <c r="AL8" s="213"/>
      <c r="AM8" s="215" ph="1"/>
      <c r="AN8" s="81"/>
      <c r="AO8" s="82"/>
      <c r="AP8" s="213"/>
      <c r="AQ8" s="217"/>
      <c r="AS8" s="56" ph="1"/>
      <c r="BA8" s="56" ph="1"/>
      <c r="BI8" s="56" ph="1"/>
      <c r="BQ8" s="56" ph="1"/>
      <c r="BR8" s="56" ph="1"/>
      <c r="BS8" s="56" ph="1"/>
      <c r="BT8" s="56" ph="1"/>
      <c r="BU8" s="56" ph="1"/>
      <c r="BV8" s="56" ph="1"/>
      <c r="BY8" s="56" ph="1"/>
      <c r="CG8" s="56" ph="1"/>
      <c r="CO8" s="56" ph="1"/>
      <c r="CW8" s="56" ph="1"/>
      <c r="CX8" s="56" ph="1"/>
      <c r="CY8" s="56" ph="1"/>
      <c r="CZ8" s="56" ph="1"/>
      <c r="DA8" s="56" ph="1"/>
      <c r="DB8" s="56" ph="1"/>
      <c r="DC8" s="56" ph="1"/>
      <c r="DD8" s="56" ph="1"/>
    </row>
    <row r="9" spans="1:108" ht="24.95" customHeight="1">
      <c r="B9" s="220"/>
      <c r="C9" s="210"/>
      <c r="D9" s="211"/>
      <c r="E9" s="84"/>
      <c r="F9" s="84"/>
      <c r="G9" s="210"/>
      <c r="H9" s="211"/>
      <c r="I9" s="84"/>
      <c r="J9" s="85" t="s">
        <v>155</v>
      </c>
      <c r="K9" s="57"/>
      <c r="M9" s="220"/>
      <c r="N9" s="210"/>
      <c r="O9" s="211"/>
      <c r="P9" s="84"/>
      <c r="Q9" s="84"/>
      <c r="R9" s="210"/>
      <c r="S9" s="211"/>
      <c r="T9" s="84"/>
      <c r="U9" s="85" t="s">
        <v>284</v>
      </c>
      <c r="V9" s="57"/>
      <c r="X9" s="220"/>
      <c r="Y9" s="210"/>
      <c r="Z9" s="211"/>
      <c r="AA9" s="84"/>
      <c r="AB9" s="84"/>
      <c r="AC9" s="210"/>
      <c r="AD9" s="211"/>
      <c r="AE9" s="84"/>
      <c r="AF9" s="85" t="s">
        <v>155</v>
      </c>
      <c r="AG9" s="57"/>
      <c r="AI9" s="220"/>
      <c r="AJ9" s="210"/>
      <c r="AK9" s="211"/>
      <c r="AL9" s="84"/>
      <c r="AM9" s="84"/>
      <c r="AN9" s="210"/>
      <c r="AO9" s="211"/>
      <c r="AP9" s="84"/>
      <c r="AQ9" s="85" t="s">
        <v>155</v>
      </c>
      <c r="AS9" s="56" ph="1"/>
      <c r="BA9" s="56" ph="1"/>
      <c r="BI9" s="56" ph="1"/>
      <c r="BQ9" s="56" ph="1"/>
      <c r="BR9" s="56" ph="1"/>
      <c r="BS9" s="56" ph="1"/>
      <c r="BT9" s="56" ph="1"/>
      <c r="BU9" s="56" ph="1"/>
      <c r="BV9" s="56" ph="1"/>
      <c r="BY9" s="56" ph="1"/>
      <c r="CG9" s="56" ph="1"/>
      <c r="CO9" s="56" ph="1"/>
      <c r="CW9" s="56" ph="1"/>
      <c r="CX9" s="56" ph="1"/>
      <c r="CY9" s="56" ph="1"/>
      <c r="CZ9" s="56" ph="1"/>
      <c r="DA9" s="56" ph="1"/>
      <c r="DB9" s="56" ph="1"/>
      <c r="DC9" s="56" ph="1"/>
      <c r="DD9" s="56" ph="1"/>
    </row>
    <row r="10" spans="1:108" ht="24.95" customHeight="1">
      <c r="B10" s="218">
        <v>2</v>
      </c>
      <c r="C10" s="78"/>
      <c r="D10" s="79"/>
      <c r="E10" s="212"/>
      <c r="F10" s="214" t="s" ph="1">
        <v>154</v>
      </c>
      <c r="G10" s="78"/>
      <c r="H10" s="79"/>
      <c r="I10" s="212"/>
      <c r="J10" s="216"/>
      <c r="K10" s="86"/>
      <c r="M10" s="218">
        <v>2</v>
      </c>
      <c r="N10" s="78"/>
      <c r="O10" s="79"/>
      <c r="P10" s="212"/>
      <c r="Q10" s="214" t="s" ph="1">
        <v>154</v>
      </c>
      <c r="R10" s="78"/>
      <c r="S10" s="79"/>
      <c r="T10" s="212"/>
      <c r="U10" s="216"/>
      <c r="V10" s="86"/>
      <c r="X10" s="218">
        <v>2</v>
      </c>
      <c r="Y10" s="78"/>
      <c r="Z10" s="79"/>
      <c r="AA10" s="212"/>
      <c r="AB10" s="214" t="s" ph="1">
        <v>154</v>
      </c>
      <c r="AC10" s="78"/>
      <c r="AD10" s="79"/>
      <c r="AE10" s="212"/>
      <c r="AF10" s="216"/>
      <c r="AG10" s="86"/>
      <c r="AI10" s="218">
        <v>2</v>
      </c>
      <c r="AJ10" s="78"/>
      <c r="AK10" s="79"/>
      <c r="AL10" s="212"/>
      <c r="AM10" s="214" t="s" ph="1">
        <v>154</v>
      </c>
      <c r="AN10" s="78"/>
      <c r="AO10" s="79"/>
      <c r="AP10" s="212"/>
      <c r="AQ10" s="216"/>
      <c r="AS10" s="56" ph="1"/>
      <c r="BA10" s="56" ph="1"/>
      <c r="BI10" s="56" ph="1"/>
      <c r="BQ10" s="56" ph="1"/>
      <c r="BR10" s="56" ph="1"/>
      <c r="BS10" s="56" ph="1"/>
      <c r="BT10" s="56" ph="1"/>
      <c r="BU10" s="56" ph="1"/>
      <c r="BV10" s="56" ph="1"/>
      <c r="BY10" s="56" ph="1"/>
      <c r="CG10" s="56" ph="1"/>
      <c r="CO10" s="56" ph="1"/>
      <c r="CW10" s="56" ph="1"/>
      <c r="CX10" s="56" ph="1"/>
      <c r="CY10" s="56" ph="1"/>
      <c r="CZ10" s="56" ph="1"/>
      <c r="DA10" s="56" ph="1"/>
      <c r="DB10" s="56" ph="1"/>
      <c r="DC10" s="56" ph="1"/>
      <c r="DD10" s="56" ph="1"/>
    </row>
    <row r="11" spans="1:108" ht="24.95" customHeight="1">
      <c r="B11" s="219"/>
      <c r="C11" s="81"/>
      <c r="D11" s="82"/>
      <c r="E11" s="213"/>
      <c r="F11" s="215" ph="1"/>
      <c r="G11" s="81"/>
      <c r="H11" s="82"/>
      <c r="I11" s="213"/>
      <c r="J11" s="217"/>
      <c r="K11" s="57"/>
      <c r="M11" s="219"/>
      <c r="N11" s="81"/>
      <c r="O11" s="82"/>
      <c r="P11" s="213"/>
      <c r="Q11" s="215" ph="1"/>
      <c r="R11" s="81"/>
      <c r="S11" s="82"/>
      <c r="T11" s="213"/>
      <c r="U11" s="217"/>
      <c r="V11" s="57"/>
      <c r="X11" s="219"/>
      <c r="Y11" s="81"/>
      <c r="Z11" s="82"/>
      <c r="AA11" s="213"/>
      <c r="AB11" s="215" ph="1"/>
      <c r="AC11" s="81"/>
      <c r="AD11" s="82"/>
      <c r="AE11" s="213"/>
      <c r="AF11" s="217"/>
      <c r="AG11" s="57"/>
      <c r="AI11" s="219"/>
      <c r="AJ11" s="81"/>
      <c r="AK11" s="82"/>
      <c r="AL11" s="213"/>
      <c r="AM11" s="215" ph="1"/>
      <c r="AN11" s="81"/>
      <c r="AO11" s="82"/>
      <c r="AP11" s="213"/>
      <c r="AQ11" s="217"/>
      <c r="AS11" s="56" ph="1"/>
      <c r="BA11" s="56" ph="1"/>
      <c r="BI11" s="56" ph="1"/>
      <c r="BQ11" s="56" ph="1"/>
      <c r="BR11" s="56" ph="1"/>
      <c r="BS11" s="56" ph="1"/>
      <c r="BT11" s="56" ph="1"/>
      <c r="BU11" s="56" ph="1"/>
      <c r="BV11" s="56" ph="1"/>
      <c r="BY11" s="56" ph="1"/>
      <c r="CG11" s="56" ph="1"/>
      <c r="CO11" s="56" ph="1"/>
      <c r="CW11" s="56" ph="1"/>
      <c r="CX11" s="56" ph="1"/>
      <c r="CY11" s="56" ph="1"/>
      <c r="CZ11" s="56" ph="1"/>
      <c r="DA11" s="56" ph="1"/>
      <c r="DB11" s="56" ph="1"/>
      <c r="DC11" s="56" ph="1"/>
      <c r="DD11" s="56" ph="1"/>
    </row>
    <row r="12" spans="1:108" ht="24.95" customHeight="1">
      <c r="B12" s="220"/>
      <c r="C12" s="210"/>
      <c r="D12" s="211"/>
      <c r="E12" s="84"/>
      <c r="F12" s="84"/>
      <c r="G12" s="210"/>
      <c r="H12" s="211"/>
      <c r="I12" s="84"/>
      <c r="J12" s="85" t="s">
        <v>155</v>
      </c>
      <c r="K12" s="57"/>
      <c r="M12" s="220"/>
      <c r="N12" s="210"/>
      <c r="O12" s="211"/>
      <c r="P12" s="84"/>
      <c r="Q12" s="84"/>
      <c r="R12" s="210"/>
      <c r="S12" s="211"/>
      <c r="T12" s="84"/>
      <c r="U12" s="85" t="s">
        <v>155</v>
      </c>
      <c r="V12" s="57"/>
      <c r="X12" s="220"/>
      <c r="Y12" s="210"/>
      <c r="Z12" s="211"/>
      <c r="AA12" s="84"/>
      <c r="AB12" s="84"/>
      <c r="AC12" s="210"/>
      <c r="AD12" s="211"/>
      <c r="AE12" s="84"/>
      <c r="AF12" s="85" t="s">
        <v>155</v>
      </c>
      <c r="AG12" s="57"/>
      <c r="AI12" s="220"/>
      <c r="AJ12" s="210"/>
      <c r="AK12" s="211"/>
      <c r="AL12" s="84"/>
      <c r="AM12" s="84"/>
      <c r="AN12" s="210"/>
      <c r="AO12" s="211"/>
      <c r="AP12" s="84"/>
      <c r="AQ12" s="85" t="s">
        <v>155</v>
      </c>
      <c r="AS12" s="56" ph="1"/>
      <c r="BA12" s="56" ph="1"/>
      <c r="BI12" s="56" ph="1"/>
      <c r="BQ12" s="56" ph="1"/>
      <c r="BR12" s="56" ph="1"/>
      <c r="BS12" s="56" ph="1"/>
      <c r="BT12" s="56" ph="1"/>
      <c r="BU12" s="56" ph="1"/>
      <c r="BV12" s="56" ph="1"/>
      <c r="BY12" s="56" ph="1"/>
      <c r="CG12" s="56" ph="1"/>
      <c r="CO12" s="56" ph="1"/>
      <c r="CW12" s="56" ph="1"/>
      <c r="CX12" s="56" ph="1"/>
      <c r="CY12" s="56" ph="1"/>
      <c r="CZ12" s="56" ph="1"/>
      <c r="DA12" s="56" ph="1"/>
      <c r="DB12" s="56" ph="1"/>
      <c r="DC12" s="56" ph="1"/>
      <c r="DD12" s="56" ph="1"/>
    </row>
    <row r="13" spans="1:108" ht="24.95" customHeight="1">
      <c r="B13" s="218">
        <v>3</v>
      </c>
      <c r="C13" s="78"/>
      <c r="D13" s="79"/>
      <c r="E13" s="216"/>
      <c r="F13" s="214" t="s" ph="1">
        <v>154</v>
      </c>
      <c r="G13" s="78"/>
      <c r="H13" s="79"/>
      <c r="I13" s="212"/>
      <c r="J13" s="216"/>
      <c r="K13" s="57"/>
      <c r="M13" s="218">
        <v>3</v>
      </c>
      <c r="N13" s="78"/>
      <c r="O13" s="79"/>
      <c r="P13" s="216"/>
      <c r="Q13" s="214" t="s" ph="1">
        <v>154</v>
      </c>
      <c r="R13" s="78"/>
      <c r="S13" s="79"/>
      <c r="T13" s="212"/>
      <c r="U13" s="216"/>
      <c r="V13" s="57"/>
      <c r="X13" s="218">
        <v>3</v>
      </c>
      <c r="Y13" s="78"/>
      <c r="Z13" s="79"/>
      <c r="AA13" s="216"/>
      <c r="AB13" s="214" t="s" ph="1">
        <v>154</v>
      </c>
      <c r="AC13" s="78"/>
      <c r="AD13" s="79"/>
      <c r="AE13" s="212"/>
      <c r="AF13" s="216"/>
      <c r="AG13" s="57"/>
      <c r="AI13" s="218">
        <v>3</v>
      </c>
      <c r="AJ13" s="78"/>
      <c r="AK13" s="79"/>
      <c r="AL13" s="216"/>
      <c r="AM13" s="214" t="s" ph="1">
        <v>154</v>
      </c>
      <c r="AN13" s="78"/>
      <c r="AO13" s="79"/>
      <c r="AP13" s="212"/>
      <c r="AQ13" s="216"/>
      <c r="AS13" s="56" ph="1"/>
      <c r="BA13" s="56" ph="1"/>
      <c r="BI13" s="56" ph="1"/>
      <c r="BQ13" s="56" ph="1"/>
      <c r="BR13" s="56" ph="1"/>
      <c r="BS13" s="56" ph="1"/>
      <c r="BT13" s="56" ph="1"/>
      <c r="BU13" s="56" ph="1"/>
      <c r="BV13" s="56" ph="1"/>
      <c r="BY13" s="56" ph="1"/>
      <c r="CG13" s="56" ph="1"/>
      <c r="CO13" s="56" ph="1"/>
      <c r="CW13" s="56" ph="1"/>
      <c r="CX13" s="56" ph="1"/>
      <c r="CY13" s="56" ph="1"/>
      <c r="CZ13" s="56" ph="1"/>
      <c r="DA13" s="56" ph="1"/>
      <c r="DB13" s="56" ph="1"/>
      <c r="DC13" s="56" ph="1"/>
      <c r="DD13" s="56" ph="1"/>
    </row>
    <row r="14" spans="1:108" ht="24.95" customHeight="1">
      <c r="B14" s="219"/>
      <c r="C14" s="81"/>
      <c r="D14" s="82"/>
      <c r="E14" s="221"/>
      <c r="F14" s="215" ph="1"/>
      <c r="G14" s="81"/>
      <c r="H14" s="82"/>
      <c r="I14" s="213"/>
      <c r="J14" s="217"/>
      <c r="K14" s="57"/>
      <c r="M14" s="219"/>
      <c r="N14" s="81"/>
      <c r="O14" s="82"/>
      <c r="P14" s="221"/>
      <c r="Q14" s="215" ph="1"/>
      <c r="R14" s="81"/>
      <c r="S14" s="82"/>
      <c r="T14" s="213"/>
      <c r="U14" s="217"/>
      <c r="V14" s="57"/>
      <c r="X14" s="219"/>
      <c r="Y14" s="81"/>
      <c r="Z14" s="82"/>
      <c r="AA14" s="221"/>
      <c r="AB14" s="215" ph="1"/>
      <c r="AC14" s="81"/>
      <c r="AD14" s="82"/>
      <c r="AE14" s="213"/>
      <c r="AF14" s="217"/>
      <c r="AG14" s="57"/>
      <c r="AI14" s="219"/>
      <c r="AJ14" s="81"/>
      <c r="AK14" s="82"/>
      <c r="AL14" s="221"/>
      <c r="AM14" s="215" ph="1"/>
      <c r="AN14" s="81"/>
      <c r="AO14" s="82"/>
      <c r="AP14" s="213"/>
      <c r="AQ14" s="217"/>
      <c r="AS14" s="56" ph="1"/>
      <c r="BA14" s="56" ph="1"/>
      <c r="BI14" s="56" ph="1"/>
      <c r="BQ14" s="56" ph="1"/>
      <c r="BR14" s="56" ph="1"/>
      <c r="BS14" s="56" ph="1"/>
      <c r="BT14" s="56" ph="1"/>
      <c r="BU14" s="56" ph="1"/>
      <c r="BV14" s="56" ph="1"/>
      <c r="BY14" s="56" ph="1"/>
      <c r="CG14" s="56" ph="1"/>
      <c r="CO14" s="56" ph="1"/>
      <c r="CW14" s="56" ph="1"/>
      <c r="CX14" s="56" ph="1"/>
      <c r="CY14" s="56" ph="1"/>
      <c r="CZ14" s="56" ph="1"/>
      <c r="DA14" s="56" ph="1"/>
      <c r="DB14" s="56" ph="1"/>
      <c r="DC14" s="56" ph="1"/>
      <c r="DD14" s="56" ph="1"/>
    </row>
    <row r="15" spans="1:108" ht="24.95" customHeight="1">
      <c r="B15" s="220"/>
      <c r="C15" s="210"/>
      <c r="D15" s="211"/>
      <c r="E15" s="84"/>
      <c r="F15" s="84"/>
      <c r="G15" s="210"/>
      <c r="H15" s="211"/>
      <c r="I15" s="84"/>
      <c r="J15" s="85" t="s">
        <v>155</v>
      </c>
      <c r="K15" s="57"/>
      <c r="M15" s="220"/>
      <c r="N15" s="210"/>
      <c r="O15" s="211"/>
      <c r="P15" s="84"/>
      <c r="Q15" s="84"/>
      <c r="R15" s="210"/>
      <c r="S15" s="211"/>
      <c r="T15" s="84"/>
      <c r="U15" s="85" t="s">
        <v>155</v>
      </c>
      <c r="V15" s="57"/>
      <c r="X15" s="220"/>
      <c r="Y15" s="210"/>
      <c r="Z15" s="211"/>
      <c r="AA15" s="84"/>
      <c r="AB15" s="84"/>
      <c r="AC15" s="210"/>
      <c r="AD15" s="211"/>
      <c r="AE15" s="84"/>
      <c r="AF15" s="85" t="s">
        <v>155</v>
      </c>
      <c r="AG15" s="57"/>
      <c r="AI15" s="220"/>
      <c r="AJ15" s="210"/>
      <c r="AK15" s="211"/>
      <c r="AL15" s="84"/>
      <c r="AM15" s="84"/>
      <c r="AN15" s="210"/>
      <c r="AO15" s="211"/>
      <c r="AP15" s="84"/>
      <c r="AQ15" s="85" t="s">
        <v>155</v>
      </c>
    </row>
    <row r="16" spans="1:108" ht="24.95" customHeight="1">
      <c r="B16" s="218">
        <v>4</v>
      </c>
      <c r="C16" s="78"/>
      <c r="D16" s="79"/>
      <c r="E16" s="212"/>
      <c r="F16" s="214" t="s" ph="1">
        <v>154</v>
      </c>
      <c r="G16" s="78"/>
      <c r="H16" s="79"/>
      <c r="I16" s="212"/>
      <c r="J16" s="216"/>
      <c r="K16" s="86"/>
      <c r="M16" s="218">
        <v>4</v>
      </c>
      <c r="N16" s="78"/>
      <c r="O16" s="79"/>
      <c r="P16" s="212"/>
      <c r="Q16" s="214" t="s" ph="1">
        <v>154</v>
      </c>
      <c r="R16" s="78"/>
      <c r="S16" s="79"/>
      <c r="T16" s="212"/>
      <c r="U16" s="216"/>
      <c r="V16" s="86"/>
      <c r="X16" s="218">
        <v>4</v>
      </c>
      <c r="Y16" s="78"/>
      <c r="Z16" s="79"/>
      <c r="AA16" s="212"/>
      <c r="AB16" s="214" t="s" ph="1">
        <v>154</v>
      </c>
      <c r="AC16" s="78"/>
      <c r="AD16" s="79"/>
      <c r="AE16" s="212"/>
      <c r="AF16" s="216"/>
      <c r="AG16" s="86"/>
      <c r="AI16" s="218">
        <v>4</v>
      </c>
      <c r="AJ16" s="78"/>
      <c r="AK16" s="79"/>
      <c r="AL16" s="212"/>
      <c r="AM16" s="214" t="s" ph="1">
        <v>154</v>
      </c>
      <c r="AN16" s="78"/>
      <c r="AO16" s="79"/>
      <c r="AP16" s="212"/>
      <c r="AQ16" s="216"/>
    </row>
    <row r="17" spans="2:43" ht="24.95" customHeight="1">
      <c r="B17" s="219"/>
      <c r="C17" s="81"/>
      <c r="D17" s="82"/>
      <c r="E17" s="213"/>
      <c r="F17" s="215" ph="1"/>
      <c r="G17" s="81"/>
      <c r="H17" s="82"/>
      <c r="I17" s="213"/>
      <c r="J17" s="217"/>
      <c r="K17" s="57"/>
      <c r="M17" s="219"/>
      <c r="N17" s="81"/>
      <c r="O17" s="82"/>
      <c r="P17" s="213"/>
      <c r="Q17" s="215" ph="1"/>
      <c r="R17" s="81"/>
      <c r="S17" s="82"/>
      <c r="T17" s="213"/>
      <c r="U17" s="217"/>
      <c r="V17" s="57"/>
      <c r="X17" s="219"/>
      <c r="Y17" s="81"/>
      <c r="Z17" s="82"/>
      <c r="AA17" s="213"/>
      <c r="AB17" s="215" ph="1"/>
      <c r="AC17" s="81"/>
      <c r="AD17" s="82"/>
      <c r="AE17" s="213"/>
      <c r="AF17" s="217"/>
      <c r="AG17" s="57"/>
      <c r="AI17" s="219"/>
      <c r="AJ17" s="81"/>
      <c r="AK17" s="82"/>
      <c r="AL17" s="213"/>
      <c r="AM17" s="215" ph="1"/>
      <c r="AN17" s="81"/>
      <c r="AO17" s="82"/>
      <c r="AP17" s="213"/>
      <c r="AQ17" s="217"/>
    </row>
    <row r="18" spans="2:43" ht="24.95" customHeight="1">
      <c r="B18" s="220"/>
      <c r="C18" s="210"/>
      <c r="D18" s="211"/>
      <c r="E18" s="84"/>
      <c r="F18" s="84"/>
      <c r="G18" s="210"/>
      <c r="H18" s="211"/>
      <c r="I18" s="84"/>
      <c r="J18" s="85" t="s">
        <v>155</v>
      </c>
      <c r="K18" s="57"/>
      <c r="M18" s="220"/>
      <c r="N18" s="210"/>
      <c r="O18" s="211"/>
      <c r="P18" s="84"/>
      <c r="Q18" s="84"/>
      <c r="R18" s="210"/>
      <c r="S18" s="211"/>
      <c r="T18" s="84"/>
      <c r="U18" s="85" t="s">
        <v>155</v>
      </c>
      <c r="V18" s="57"/>
      <c r="X18" s="220"/>
      <c r="Y18" s="210"/>
      <c r="Z18" s="211"/>
      <c r="AA18" s="84"/>
      <c r="AB18" s="84"/>
      <c r="AC18" s="210"/>
      <c r="AD18" s="211"/>
      <c r="AE18" s="84"/>
      <c r="AF18" s="85" t="s">
        <v>155</v>
      </c>
      <c r="AG18" s="57"/>
      <c r="AI18" s="220"/>
      <c r="AJ18" s="210"/>
      <c r="AK18" s="211"/>
      <c r="AL18" s="84"/>
      <c r="AM18" s="84"/>
      <c r="AN18" s="210"/>
      <c r="AO18" s="211"/>
      <c r="AP18" s="84"/>
      <c r="AQ18" s="85" t="s">
        <v>155</v>
      </c>
    </row>
    <row r="19" spans="2:43" ht="24.95" customHeight="1">
      <c r="B19" s="218">
        <v>5</v>
      </c>
      <c r="C19" s="78"/>
      <c r="D19" s="79"/>
      <c r="E19" s="212"/>
      <c r="F19" s="214" t="s" ph="1">
        <v>154</v>
      </c>
      <c r="G19" s="78"/>
      <c r="H19" s="79"/>
      <c r="I19" s="212"/>
      <c r="J19" s="216"/>
      <c r="K19" s="57"/>
      <c r="M19" s="218">
        <v>5</v>
      </c>
      <c r="N19" s="78"/>
      <c r="O19" s="79"/>
      <c r="P19" s="212"/>
      <c r="Q19" s="214" t="s" ph="1">
        <v>154</v>
      </c>
      <c r="R19" s="78"/>
      <c r="S19" s="79"/>
      <c r="T19" s="212"/>
      <c r="U19" s="216"/>
      <c r="V19" s="57"/>
      <c r="X19" s="218">
        <v>5</v>
      </c>
      <c r="Y19" s="78"/>
      <c r="Z19" s="79"/>
      <c r="AA19" s="212"/>
      <c r="AB19" s="214" t="s" ph="1">
        <v>154</v>
      </c>
      <c r="AC19" s="78"/>
      <c r="AD19" s="79"/>
      <c r="AE19" s="212"/>
      <c r="AF19" s="216"/>
      <c r="AG19" s="57"/>
      <c r="AI19" s="218">
        <v>5</v>
      </c>
      <c r="AJ19" s="78"/>
      <c r="AK19" s="79"/>
      <c r="AL19" s="212"/>
      <c r="AM19" s="214" t="s" ph="1">
        <v>154</v>
      </c>
      <c r="AN19" s="78"/>
      <c r="AO19" s="79"/>
      <c r="AP19" s="212"/>
      <c r="AQ19" s="216"/>
    </row>
    <row r="20" spans="2:43" ht="24.95" customHeight="1">
      <c r="B20" s="219"/>
      <c r="C20" s="81"/>
      <c r="D20" s="82"/>
      <c r="E20" s="213"/>
      <c r="F20" s="215" ph="1"/>
      <c r="G20" s="81"/>
      <c r="H20" s="82"/>
      <c r="I20" s="213"/>
      <c r="J20" s="217"/>
      <c r="K20" s="57"/>
      <c r="M20" s="219"/>
      <c r="N20" s="81"/>
      <c r="O20" s="82"/>
      <c r="P20" s="213"/>
      <c r="Q20" s="215" ph="1"/>
      <c r="R20" s="81"/>
      <c r="S20" s="82"/>
      <c r="T20" s="213"/>
      <c r="U20" s="217"/>
      <c r="V20" s="57"/>
      <c r="X20" s="219"/>
      <c r="Y20" s="81"/>
      <c r="Z20" s="82"/>
      <c r="AA20" s="213"/>
      <c r="AB20" s="215" ph="1"/>
      <c r="AC20" s="81"/>
      <c r="AD20" s="82"/>
      <c r="AE20" s="213"/>
      <c r="AF20" s="217"/>
      <c r="AG20" s="57"/>
      <c r="AI20" s="219"/>
      <c r="AJ20" s="81"/>
      <c r="AK20" s="82"/>
      <c r="AL20" s="213"/>
      <c r="AM20" s="215" ph="1"/>
      <c r="AN20" s="81"/>
      <c r="AO20" s="82"/>
      <c r="AP20" s="213"/>
      <c r="AQ20" s="217"/>
    </row>
    <row r="21" spans="2:43" ht="24.95" customHeight="1">
      <c r="B21" s="220"/>
      <c r="C21" s="210"/>
      <c r="D21" s="211"/>
      <c r="E21" s="84"/>
      <c r="F21" s="84"/>
      <c r="G21" s="210"/>
      <c r="H21" s="211"/>
      <c r="I21" s="84"/>
      <c r="J21" s="85" t="s">
        <v>155</v>
      </c>
      <c r="K21" s="57"/>
      <c r="M21" s="220"/>
      <c r="N21" s="210"/>
      <c r="O21" s="211"/>
      <c r="P21" s="84"/>
      <c r="Q21" s="84"/>
      <c r="R21" s="210"/>
      <c r="S21" s="211"/>
      <c r="T21" s="84"/>
      <c r="U21" s="85" t="s">
        <v>155</v>
      </c>
      <c r="V21" s="57"/>
      <c r="X21" s="220"/>
      <c r="Y21" s="210"/>
      <c r="Z21" s="211"/>
      <c r="AA21" s="84"/>
      <c r="AB21" s="84"/>
      <c r="AC21" s="210"/>
      <c r="AD21" s="211"/>
      <c r="AE21" s="84"/>
      <c r="AF21" s="85" t="s">
        <v>155</v>
      </c>
      <c r="AG21" s="57"/>
      <c r="AI21" s="220"/>
      <c r="AJ21" s="210"/>
      <c r="AK21" s="211"/>
      <c r="AL21" s="84"/>
      <c r="AM21" s="84"/>
      <c r="AN21" s="210"/>
      <c r="AO21" s="211"/>
      <c r="AP21" s="84"/>
      <c r="AQ21" s="85" t="s">
        <v>155</v>
      </c>
    </row>
    <row r="22" spans="2:43" ht="24.95" customHeight="1">
      <c r="B22" s="218">
        <v>6</v>
      </c>
      <c r="C22" s="78"/>
      <c r="D22" s="79"/>
      <c r="E22" s="212"/>
      <c r="F22" s="214" t="s" ph="1">
        <v>154</v>
      </c>
      <c r="G22" s="78"/>
      <c r="H22" s="79"/>
      <c r="I22" s="212"/>
      <c r="J22" s="216"/>
      <c r="K22" s="86"/>
      <c r="M22" s="218">
        <v>6</v>
      </c>
      <c r="N22" s="78"/>
      <c r="O22" s="79"/>
      <c r="P22" s="212"/>
      <c r="Q22" s="214" t="s" ph="1">
        <v>154</v>
      </c>
      <c r="R22" s="78"/>
      <c r="S22" s="79"/>
      <c r="T22" s="212"/>
      <c r="U22" s="216"/>
      <c r="V22" s="86"/>
      <c r="X22" s="218">
        <v>6</v>
      </c>
      <c r="Y22" s="78"/>
      <c r="Z22" s="79"/>
      <c r="AA22" s="212"/>
      <c r="AB22" s="214" t="s" ph="1">
        <v>154</v>
      </c>
      <c r="AC22" s="78"/>
      <c r="AD22" s="79"/>
      <c r="AE22" s="212"/>
      <c r="AF22" s="216"/>
      <c r="AG22" s="86"/>
      <c r="AI22" s="218">
        <v>6</v>
      </c>
      <c r="AJ22" s="78"/>
      <c r="AK22" s="79"/>
      <c r="AL22" s="212"/>
      <c r="AM22" s="214" t="s" ph="1">
        <v>154</v>
      </c>
      <c r="AN22" s="78"/>
      <c r="AO22" s="79"/>
      <c r="AP22" s="212"/>
      <c r="AQ22" s="216"/>
    </row>
    <row r="23" spans="2:43" ht="24.95" customHeight="1">
      <c r="B23" s="219"/>
      <c r="C23" s="81"/>
      <c r="D23" s="82"/>
      <c r="E23" s="213"/>
      <c r="F23" s="215" ph="1"/>
      <c r="G23" s="81"/>
      <c r="H23" s="82"/>
      <c r="I23" s="213"/>
      <c r="J23" s="217"/>
      <c r="K23" s="57"/>
      <c r="M23" s="219"/>
      <c r="N23" s="81"/>
      <c r="O23" s="82"/>
      <c r="P23" s="213"/>
      <c r="Q23" s="215" ph="1"/>
      <c r="R23" s="81"/>
      <c r="S23" s="82"/>
      <c r="T23" s="213"/>
      <c r="U23" s="217"/>
      <c r="V23" s="57"/>
      <c r="X23" s="219"/>
      <c r="Y23" s="81"/>
      <c r="Z23" s="82"/>
      <c r="AA23" s="213"/>
      <c r="AB23" s="215" ph="1"/>
      <c r="AC23" s="81"/>
      <c r="AD23" s="82"/>
      <c r="AE23" s="213"/>
      <c r="AF23" s="217"/>
      <c r="AG23" s="57"/>
      <c r="AI23" s="219"/>
      <c r="AJ23" s="81"/>
      <c r="AK23" s="82"/>
      <c r="AL23" s="213"/>
      <c r="AM23" s="215" ph="1"/>
      <c r="AN23" s="81"/>
      <c r="AO23" s="82"/>
      <c r="AP23" s="213"/>
      <c r="AQ23" s="217"/>
    </row>
    <row r="24" spans="2:43" ht="24.95" customHeight="1">
      <c r="B24" s="220"/>
      <c r="C24" s="210"/>
      <c r="D24" s="211"/>
      <c r="E24" s="84"/>
      <c r="F24" s="84"/>
      <c r="G24" s="210"/>
      <c r="H24" s="211"/>
      <c r="I24" s="84"/>
      <c r="J24" s="85" t="s">
        <v>155</v>
      </c>
      <c r="K24" s="57"/>
      <c r="M24" s="220"/>
      <c r="N24" s="210"/>
      <c r="O24" s="211"/>
      <c r="P24" s="84"/>
      <c r="Q24" s="84"/>
      <c r="R24" s="210"/>
      <c r="S24" s="211"/>
      <c r="T24" s="84"/>
      <c r="U24" s="85" t="s">
        <v>155</v>
      </c>
      <c r="V24" s="57"/>
      <c r="X24" s="220"/>
      <c r="Y24" s="210"/>
      <c r="Z24" s="211"/>
      <c r="AA24" s="84"/>
      <c r="AB24" s="84"/>
      <c r="AC24" s="210"/>
      <c r="AD24" s="211"/>
      <c r="AE24" s="84"/>
      <c r="AF24" s="85" t="s">
        <v>155</v>
      </c>
      <c r="AG24" s="57"/>
      <c r="AI24" s="220"/>
      <c r="AJ24" s="210"/>
      <c r="AK24" s="211"/>
      <c r="AL24" s="84"/>
      <c r="AM24" s="84"/>
      <c r="AN24" s="210"/>
      <c r="AO24" s="211"/>
      <c r="AP24" s="84"/>
      <c r="AQ24" s="85" t="s">
        <v>155</v>
      </c>
    </row>
    <row r="25" spans="2:43" ht="24.95" customHeight="1">
      <c r="B25" s="218">
        <v>7</v>
      </c>
      <c r="C25" s="78"/>
      <c r="D25" s="79"/>
      <c r="E25" s="212"/>
      <c r="F25" s="214" t="s" ph="1">
        <v>154</v>
      </c>
      <c r="G25" s="78"/>
      <c r="H25" s="79"/>
      <c r="I25" s="212"/>
      <c r="J25" s="216"/>
      <c r="K25" s="57"/>
      <c r="M25" s="218">
        <v>7</v>
      </c>
      <c r="N25" s="78"/>
      <c r="O25" s="79"/>
      <c r="P25" s="212"/>
      <c r="Q25" s="214" t="s" ph="1">
        <v>154</v>
      </c>
      <c r="R25" s="78"/>
      <c r="S25" s="79"/>
      <c r="T25" s="212"/>
      <c r="U25" s="216"/>
      <c r="V25" s="57"/>
      <c r="X25" s="218">
        <v>7</v>
      </c>
      <c r="Y25" s="78"/>
      <c r="Z25" s="79"/>
      <c r="AA25" s="212"/>
      <c r="AB25" s="214" t="s" ph="1">
        <v>154</v>
      </c>
      <c r="AC25" s="78"/>
      <c r="AD25" s="79"/>
      <c r="AE25" s="212"/>
      <c r="AF25" s="216"/>
      <c r="AG25" s="57"/>
      <c r="AI25" s="218">
        <v>7</v>
      </c>
      <c r="AJ25" s="78"/>
      <c r="AK25" s="79"/>
      <c r="AL25" s="212"/>
      <c r="AM25" s="214" t="s" ph="1">
        <v>154</v>
      </c>
      <c r="AN25" s="78"/>
      <c r="AO25" s="79"/>
      <c r="AP25" s="212"/>
      <c r="AQ25" s="216"/>
    </row>
    <row r="26" spans="2:43" ht="24.95" customHeight="1">
      <c r="B26" s="219"/>
      <c r="C26" s="81"/>
      <c r="D26" s="82"/>
      <c r="E26" s="213"/>
      <c r="F26" s="215" ph="1"/>
      <c r="G26" s="81"/>
      <c r="H26" s="82"/>
      <c r="I26" s="213"/>
      <c r="J26" s="217"/>
      <c r="K26" s="57"/>
      <c r="M26" s="219"/>
      <c r="N26" s="81"/>
      <c r="O26" s="82"/>
      <c r="P26" s="213"/>
      <c r="Q26" s="215" ph="1"/>
      <c r="R26" s="81"/>
      <c r="S26" s="82"/>
      <c r="T26" s="213"/>
      <c r="U26" s="217"/>
      <c r="V26" s="57"/>
      <c r="X26" s="219"/>
      <c r="Y26" s="81"/>
      <c r="Z26" s="82"/>
      <c r="AA26" s="213"/>
      <c r="AB26" s="215" ph="1"/>
      <c r="AC26" s="81"/>
      <c r="AD26" s="82"/>
      <c r="AE26" s="213"/>
      <c r="AF26" s="217"/>
      <c r="AG26" s="57"/>
      <c r="AI26" s="219"/>
      <c r="AJ26" s="81"/>
      <c r="AK26" s="82"/>
      <c r="AL26" s="213"/>
      <c r="AM26" s="215" ph="1"/>
      <c r="AN26" s="81"/>
      <c r="AO26" s="82"/>
      <c r="AP26" s="213"/>
      <c r="AQ26" s="217"/>
    </row>
    <row r="27" spans="2:43" ht="24.95" customHeight="1">
      <c r="B27" s="220"/>
      <c r="C27" s="210"/>
      <c r="D27" s="211"/>
      <c r="E27" s="84"/>
      <c r="F27" s="84"/>
      <c r="G27" s="210"/>
      <c r="H27" s="211"/>
      <c r="I27" s="84"/>
      <c r="J27" s="85" t="s">
        <v>155</v>
      </c>
      <c r="K27" s="57"/>
      <c r="M27" s="220"/>
      <c r="N27" s="210"/>
      <c r="O27" s="211"/>
      <c r="P27" s="84"/>
      <c r="Q27" s="84"/>
      <c r="R27" s="210"/>
      <c r="S27" s="211"/>
      <c r="T27" s="84"/>
      <c r="U27" s="85" t="s">
        <v>155</v>
      </c>
      <c r="V27" s="57"/>
      <c r="X27" s="220"/>
      <c r="Y27" s="210"/>
      <c r="Z27" s="211"/>
      <c r="AA27" s="84"/>
      <c r="AB27" s="84"/>
      <c r="AC27" s="210"/>
      <c r="AD27" s="211"/>
      <c r="AE27" s="84"/>
      <c r="AF27" s="85" t="s">
        <v>155</v>
      </c>
      <c r="AG27" s="57"/>
      <c r="AI27" s="220"/>
      <c r="AJ27" s="210"/>
      <c r="AK27" s="211"/>
      <c r="AL27" s="84"/>
      <c r="AM27" s="84"/>
      <c r="AN27" s="210"/>
      <c r="AO27" s="211"/>
      <c r="AP27" s="84"/>
      <c r="AQ27" s="85" t="s">
        <v>155</v>
      </c>
    </row>
    <row r="28" spans="2:43" ht="24.95" customHeight="1">
      <c r="B28" s="218">
        <v>8</v>
      </c>
      <c r="C28" s="78"/>
      <c r="D28" s="79"/>
      <c r="E28" s="212"/>
      <c r="F28" s="214" t="s" ph="1">
        <v>154</v>
      </c>
      <c r="G28" s="78"/>
      <c r="H28" s="79"/>
      <c r="I28" s="212"/>
      <c r="J28" s="216"/>
      <c r="K28" s="86"/>
      <c r="M28" s="218">
        <v>8</v>
      </c>
      <c r="N28" s="78"/>
      <c r="O28" s="79"/>
      <c r="P28" s="212"/>
      <c r="Q28" s="214" t="s" ph="1">
        <v>154</v>
      </c>
      <c r="R28" s="78"/>
      <c r="S28" s="79"/>
      <c r="T28" s="212"/>
      <c r="U28" s="216"/>
      <c r="V28" s="86"/>
      <c r="X28" s="218">
        <v>8</v>
      </c>
      <c r="Y28" s="78"/>
      <c r="Z28" s="79"/>
      <c r="AA28" s="212"/>
      <c r="AB28" s="214" t="s" ph="1">
        <v>154</v>
      </c>
      <c r="AC28" s="78"/>
      <c r="AD28" s="79"/>
      <c r="AE28" s="212"/>
      <c r="AF28" s="216"/>
      <c r="AG28" s="86"/>
      <c r="AI28" s="218">
        <v>8</v>
      </c>
      <c r="AJ28" s="78"/>
      <c r="AK28" s="79"/>
      <c r="AL28" s="212"/>
      <c r="AM28" s="214" t="s" ph="1">
        <v>154</v>
      </c>
      <c r="AN28" s="78"/>
      <c r="AO28" s="79"/>
      <c r="AP28" s="212"/>
      <c r="AQ28" s="216"/>
    </row>
    <row r="29" spans="2:43" ht="24.95" customHeight="1">
      <c r="B29" s="219"/>
      <c r="C29" s="81"/>
      <c r="D29" s="82"/>
      <c r="E29" s="213"/>
      <c r="F29" s="215" ph="1"/>
      <c r="G29" s="81"/>
      <c r="H29" s="82"/>
      <c r="I29" s="213"/>
      <c r="J29" s="217"/>
      <c r="K29" s="57"/>
      <c r="M29" s="219"/>
      <c r="N29" s="81"/>
      <c r="O29" s="82"/>
      <c r="P29" s="213"/>
      <c r="Q29" s="215" ph="1"/>
      <c r="R29" s="81"/>
      <c r="S29" s="82"/>
      <c r="T29" s="213"/>
      <c r="U29" s="217"/>
      <c r="V29" s="57"/>
      <c r="X29" s="219"/>
      <c r="Y29" s="81"/>
      <c r="Z29" s="82"/>
      <c r="AA29" s="213"/>
      <c r="AB29" s="215" ph="1"/>
      <c r="AC29" s="81"/>
      <c r="AD29" s="82"/>
      <c r="AE29" s="213"/>
      <c r="AF29" s="217"/>
      <c r="AG29" s="57"/>
      <c r="AI29" s="219"/>
      <c r="AJ29" s="81"/>
      <c r="AK29" s="82"/>
      <c r="AL29" s="213"/>
      <c r="AM29" s="215" ph="1"/>
      <c r="AN29" s="81"/>
      <c r="AO29" s="82"/>
      <c r="AP29" s="213"/>
      <c r="AQ29" s="217"/>
    </row>
    <row r="30" spans="2:43" ht="24.95" customHeight="1">
      <c r="B30" s="220"/>
      <c r="C30" s="210"/>
      <c r="D30" s="211"/>
      <c r="E30" s="84"/>
      <c r="F30" s="84"/>
      <c r="G30" s="210"/>
      <c r="H30" s="211"/>
      <c r="I30" s="84"/>
      <c r="J30" s="85" t="s">
        <v>155</v>
      </c>
      <c r="K30" s="57"/>
      <c r="M30" s="220"/>
      <c r="N30" s="210"/>
      <c r="O30" s="211"/>
      <c r="P30" s="84"/>
      <c r="Q30" s="84"/>
      <c r="R30" s="210"/>
      <c r="S30" s="211"/>
      <c r="T30" s="84"/>
      <c r="U30" s="85" t="s">
        <v>155</v>
      </c>
      <c r="V30" s="57"/>
      <c r="X30" s="220"/>
      <c r="Y30" s="210"/>
      <c r="Z30" s="211"/>
      <c r="AA30" s="84"/>
      <c r="AB30" s="84"/>
      <c r="AC30" s="210"/>
      <c r="AD30" s="211"/>
      <c r="AE30" s="84"/>
      <c r="AF30" s="85" t="s">
        <v>155</v>
      </c>
      <c r="AG30" s="57"/>
      <c r="AI30" s="220"/>
      <c r="AJ30" s="210"/>
      <c r="AK30" s="211"/>
      <c r="AL30" s="84"/>
      <c r="AM30" s="84"/>
      <c r="AN30" s="210"/>
      <c r="AO30" s="211"/>
      <c r="AP30" s="84"/>
      <c r="AQ30" s="85" t="s">
        <v>155</v>
      </c>
    </row>
    <row r="31" spans="2:43" ht="24.95" customHeight="1">
      <c r="B31" s="218">
        <v>9</v>
      </c>
      <c r="C31" s="78"/>
      <c r="D31" s="79"/>
      <c r="E31" s="212"/>
      <c r="F31" s="214" t="s" ph="1">
        <v>154</v>
      </c>
      <c r="G31" s="78"/>
      <c r="H31" s="79"/>
      <c r="I31" s="212"/>
      <c r="J31" s="216"/>
      <c r="K31" s="57"/>
      <c r="M31" s="218">
        <v>9</v>
      </c>
      <c r="N31" s="78"/>
      <c r="O31" s="79"/>
      <c r="P31" s="212"/>
      <c r="Q31" s="214" t="s" ph="1">
        <v>154</v>
      </c>
      <c r="R31" s="78"/>
      <c r="S31" s="79"/>
      <c r="T31" s="212"/>
      <c r="U31" s="216"/>
      <c r="V31" s="57"/>
      <c r="X31" s="218">
        <v>9</v>
      </c>
      <c r="Y31" s="78"/>
      <c r="Z31" s="79"/>
      <c r="AA31" s="212"/>
      <c r="AB31" s="214" t="s" ph="1">
        <v>154</v>
      </c>
      <c r="AC31" s="78"/>
      <c r="AD31" s="79"/>
      <c r="AE31" s="212"/>
      <c r="AF31" s="216"/>
      <c r="AG31" s="57"/>
      <c r="AI31" s="218">
        <v>9</v>
      </c>
      <c r="AJ31" s="78"/>
      <c r="AK31" s="79"/>
      <c r="AL31" s="212"/>
      <c r="AM31" s="214" t="s" ph="1">
        <v>154</v>
      </c>
      <c r="AN31" s="78"/>
      <c r="AO31" s="79"/>
      <c r="AP31" s="212"/>
      <c r="AQ31" s="216"/>
    </row>
    <row r="32" spans="2:43" ht="24.95" customHeight="1">
      <c r="B32" s="219"/>
      <c r="C32" s="81"/>
      <c r="D32" s="82"/>
      <c r="E32" s="213"/>
      <c r="F32" s="215" ph="1"/>
      <c r="G32" s="81"/>
      <c r="H32" s="82"/>
      <c r="I32" s="213"/>
      <c r="J32" s="217"/>
      <c r="K32" s="57"/>
      <c r="M32" s="219"/>
      <c r="N32" s="81"/>
      <c r="O32" s="82"/>
      <c r="P32" s="213"/>
      <c r="Q32" s="215" ph="1"/>
      <c r="R32" s="81"/>
      <c r="S32" s="82"/>
      <c r="T32" s="213"/>
      <c r="U32" s="217"/>
      <c r="V32" s="57"/>
      <c r="X32" s="219"/>
      <c r="Y32" s="81"/>
      <c r="Z32" s="82"/>
      <c r="AA32" s="213"/>
      <c r="AB32" s="215" ph="1"/>
      <c r="AC32" s="81"/>
      <c r="AD32" s="82"/>
      <c r="AE32" s="213"/>
      <c r="AF32" s="217"/>
      <c r="AG32" s="57"/>
      <c r="AI32" s="219"/>
      <c r="AJ32" s="81"/>
      <c r="AK32" s="82"/>
      <c r="AL32" s="213"/>
      <c r="AM32" s="215" ph="1"/>
      <c r="AN32" s="81"/>
      <c r="AO32" s="82"/>
      <c r="AP32" s="213"/>
      <c r="AQ32" s="217"/>
    </row>
    <row r="33" spans="2:43" ht="24.95" customHeight="1">
      <c r="B33" s="220"/>
      <c r="C33" s="210"/>
      <c r="D33" s="211"/>
      <c r="E33" s="84"/>
      <c r="F33" s="84"/>
      <c r="G33" s="210"/>
      <c r="H33" s="211"/>
      <c r="I33" s="84"/>
      <c r="J33" s="85" t="s">
        <v>155</v>
      </c>
      <c r="K33" s="57"/>
      <c r="M33" s="220"/>
      <c r="N33" s="210"/>
      <c r="O33" s="211"/>
      <c r="P33" s="84"/>
      <c r="Q33" s="84"/>
      <c r="R33" s="210"/>
      <c r="S33" s="211"/>
      <c r="T33" s="84"/>
      <c r="U33" s="85" t="s">
        <v>155</v>
      </c>
      <c r="V33" s="57"/>
      <c r="X33" s="220"/>
      <c r="Y33" s="210"/>
      <c r="Z33" s="211"/>
      <c r="AA33" s="84"/>
      <c r="AB33" s="84"/>
      <c r="AC33" s="210"/>
      <c r="AD33" s="211"/>
      <c r="AE33" s="84"/>
      <c r="AF33" s="85" t="s">
        <v>155</v>
      </c>
      <c r="AG33" s="57"/>
      <c r="AI33" s="220"/>
      <c r="AJ33" s="210"/>
      <c r="AK33" s="211"/>
      <c r="AL33" s="84"/>
      <c r="AM33" s="84"/>
      <c r="AN33" s="210"/>
      <c r="AO33" s="211"/>
      <c r="AP33" s="84"/>
      <c r="AQ33" s="85" t="s">
        <v>155</v>
      </c>
    </row>
    <row r="34" spans="2:43" ht="24.95" customHeight="1">
      <c r="B34" s="218">
        <v>10</v>
      </c>
      <c r="C34" s="78"/>
      <c r="D34" s="79"/>
      <c r="E34" s="212"/>
      <c r="F34" s="214" t="s" ph="1">
        <v>154</v>
      </c>
      <c r="G34" s="78"/>
      <c r="H34" s="79"/>
      <c r="I34" s="212"/>
      <c r="J34" s="216"/>
      <c r="K34" s="57"/>
      <c r="M34" s="218">
        <v>10</v>
      </c>
      <c r="N34" s="78"/>
      <c r="O34" s="79"/>
      <c r="P34" s="212"/>
      <c r="Q34" s="214" t="s" ph="1">
        <v>154</v>
      </c>
      <c r="R34" s="78"/>
      <c r="S34" s="79"/>
      <c r="T34" s="212"/>
      <c r="U34" s="216"/>
      <c r="V34" s="57"/>
      <c r="X34" s="218">
        <v>10</v>
      </c>
      <c r="Y34" s="78"/>
      <c r="Z34" s="79"/>
      <c r="AA34" s="212"/>
      <c r="AB34" s="214" t="s" ph="1">
        <v>154</v>
      </c>
      <c r="AC34" s="78"/>
      <c r="AD34" s="79"/>
      <c r="AE34" s="212"/>
      <c r="AF34" s="216"/>
      <c r="AG34" s="57"/>
      <c r="AI34" s="218">
        <v>10</v>
      </c>
      <c r="AJ34" s="78"/>
      <c r="AK34" s="79"/>
      <c r="AL34" s="212"/>
      <c r="AM34" s="214" t="s" ph="1">
        <v>154</v>
      </c>
      <c r="AN34" s="78"/>
      <c r="AO34" s="79"/>
      <c r="AP34" s="212"/>
      <c r="AQ34" s="216"/>
    </row>
    <row r="35" spans="2:43" ht="24.95" customHeight="1">
      <c r="B35" s="219"/>
      <c r="C35" s="81"/>
      <c r="D35" s="82"/>
      <c r="E35" s="213"/>
      <c r="F35" s="215" ph="1"/>
      <c r="G35" s="81"/>
      <c r="H35" s="82"/>
      <c r="I35" s="213"/>
      <c r="J35" s="217"/>
      <c r="K35" s="57"/>
      <c r="M35" s="219"/>
      <c r="N35" s="81"/>
      <c r="O35" s="82"/>
      <c r="P35" s="213"/>
      <c r="Q35" s="215" ph="1"/>
      <c r="R35" s="81"/>
      <c r="S35" s="82"/>
      <c r="T35" s="213"/>
      <c r="U35" s="217"/>
      <c r="V35" s="57"/>
      <c r="X35" s="219"/>
      <c r="Y35" s="81"/>
      <c r="Z35" s="82"/>
      <c r="AA35" s="213"/>
      <c r="AB35" s="215" ph="1"/>
      <c r="AC35" s="81"/>
      <c r="AD35" s="82"/>
      <c r="AE35" s="213"/>
      <c r="AF35" s="217"/>
      <c r="AG35" s="57"/>
      <c r="AI35" s="219"/>
      <c r="AJ35" s="81"/>
      <c r="AK35" s="82"/>
      <c r="AL35" s="213"/>
      <c r="AM35" s="215" ph="1"/>
      <c r="AN35" s="81"/>
      <c r="AO35" s="82"/>
      <c r="AP35" s="213"/>
      <c r="AQ35" s="217"/>
    </row>
    <row r="36" spans="2:43" ht="24.95" customHeight="1">
      <c r="B36" s="220"/>
      <c r="C36" s="210"/>
      <c r="D36" s="211"/>
      <c r="E36" s="84"/>
      <c r="F36" s="84"/>
      <c r="G36" s="210"/>
      <c r="H36" s="211"/>
      <c r="I36" s="84"/>
      <c r="J36" s="85" t="s">
        <v>155</v>
      </c>
      <c r="K36" s="57"/>
      <c r="M36" s="220"/>
      <c r="N36" s="210"/>
      <c r="O36" s="211"/>
      <c r="P36" s="84"/>
      <c r="Q36" s="84"/>
      <c r="R36" s="210"/>
      <c r="S36" s="211"/>
      <c r="T36" s="84"/>
      <c r="U36" s="85" t="s">
        <v>155</v>
      </c>
      <c r="V36" s="57"/>
      <c r="X36" s="220"/>
      <c r="Y36" s="210"/>
      <c r="Z36" s="211"/>
      <c r="AA36" s="84"/>
      <c r="AB36" s="84"/>
      <c r="AC36" s="210"/>
      <c r="AD36" s="211"/>
      <c r="AE36" s="84"/>
      <c r="AF36" s="85" t="s">
        <v>155</v>
      </c>
      <c r="AG36" s="57"/>
      <c r="AI36" s="220"/>
      <c r="AJ36" s="210"/>
      <c r="AK36" s="211"/>
      <c r="AL36" s="84"/>
      <c r="AM36" s="84"/>
      <c r="AN36" s="210"/>
      <c r="AO36" s="211"/>
      <c r="AP36" s="84"/>
      <c r="AQ36" s="85" t="s">
        <v>155</v>
      </c>
    </row>
    <row r="37" spans="2:43" ht="24.95" customHeight="1">
      <c r="F37" s="56" ph="1"/>
      <c r="Q37" s="56" ph="1"/>
      <c r="AB37" s="56" ph="1"/>
      <c r="AM37" s="56" ph="1"/>
    </row>
    <row r="38" spans="2:43" ht="24.95" customHeight="1">
      <c r="D38" s="56" ph="1"/>
      <c r="H38" s="56" ph="1"/>
      <c r="O38" s="56" ph="1"/>
      <c r="S38" s="56" ph="1"/>
      <c r="Z38" s="56" ph="1"/>
      <c r="AD38" s="56" ph="1"/>
      <c r="AK38" s="56" ph="1"/>
      <c r="AO38" s="56" ph="1"/>
    </row>
    <row r="39" spans="2:43" ht="24.95" customHeight="1">
      <c r="F39" s="56" ph="1"/>
      <c r="Q39" s="56" ph="1"/>
      <c r="AB39" s="56" ph="1"/>
      <c r="AM39" s="56" ph="1"/>
    </row>
  </sheetData>
  <mergeCells count="324">
    <mergeCell ref="B1:J1"/>
    <mergeCell ref="M1:U1"/>
    <mergeCell ref="X1:AF1"/>
    <mergeCell ref="AI1:AQ1"/>
    <mergeCell ref="B3:J3"/>
    <mergeCell ref="M3:U3"/>
    <mergeCell ref="X3:AF3"/>
    <mergeCell ref="AI3:AQ3"/>
    <mergeCell ref="D2:J2"/>
    <mergeCell ref="B2:C2"/>
    <mergeCell ref="M2:N2"/>
    <mergeCell ref="O2:U2"/>
    <mergeCell ref="X2:Y2"/>
    <mergeCell ref="Z2:AF2"/>
    <mergeCell ref="AI2:AJ2"/>
    <mergeCell ref="AK2:AQ2"/>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T4:T6"/>
    <mergeCell ref="X4:X6"/>
    <mergeCell ref="AA4:AA6"/>
    <mergeCell ref="AB4:AB6"/>
    <mergeCell ref="AE4:AE6"/>
    <mergeCell ref="AI7:AI9"/>
    <mergeCell ref="AL7:AL8"/>
    <mergeCell ref="AM7:AM8"/>
    <mergeCell ref="AP7:AP8"/>
    <mergeCell ref="AN6:AO6"/>
    <mergeCell ref="AJ6:AK6"/>
    <mergeCell ref="AC6:AD6"/>
    <mergeCell ref="Y6:Z6"/>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R9:S9"/>
    <mergeCell ref="Y9:Z9"/>
    <mergeCell ref="AC9:AD9"/>
    <mergeCell ref="AC12:AD12"/>
    <mergeCell ref="C9:D9"/>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N15:O15"/>
    <mergeCell ref="Y12:Z12"/>
    <mergeCell ref="Y15:Z15"/>
    <mergeCell ref="R15:S15"/>
    <mergeCell ref="R12:S12"/>
    <mergeCell ref="N12:O12"/>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N18:O18"/>
    <mergeCell ref="Y18:Z18"/>
    <mergeCell ref="AC18:AD18"/>
    <mergeCell ref="AC21:AD21"/>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C24:D24"/>
    <mergeCell ref="G24:H24"/>
    <mergeCell ref="N24:O24"/>
    <mergeCell ref="N21:O21"/>
    <mergeCell ref="Y21:Z21"/>
    <mergeCell ref="Y24:Z24"/>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AC30:AD30"/>
    <mergeCell ref="C27:D27"/>
    <mergeCell ref="G27:H27"/>
    <mergeCell ref="N27:O27"/>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Y30:Z30"/>
    <mergeCell ref="Y33:Z33"/>
    <mergeCell ref="C30:D30"/>
    <mergeCell ref="G30:H30"/>
    <mergeCell ref="C33:D33"/>
    <mergeCell ref="G33:H33"/>
    <mergeCell ref="N33:O33"/>
    <mergeCell ref="N30:O30"/>
    <mergeCell ref="B34:B36"/>
    <mergeCell ref="E34:E35"/>
    <mergeCell ref="F34:F35"/>
    <mergeCell ref="I34:I35"/>
    <mergeCell ref="J34:J35"/>
    <mergeCell ref="M34:M36"/>
    <mergeCell ref="P34:P35"/>
    <mergeCell ref="Q34:Q35"/>
    <mergeCell ref="T34:T35"/>
    <mergeCell ref="N36:O36"/>
    <mergeCell ref="C36:D36"/>
    <mergeCell ref="G36:H36"/>
    <mergeCell ref="AP34:AP35"/>
    <mergeCell ref="AQ34:AQ35"/>
    <mergeCell ref="U34:U35"/>
    <mergeCell ref="X34:X36"/>
    <mergeCell ref="AA34:AA35"/>
    <mergeCell ref="AB34:AB35"/>
    <mergeCell ref="AE34:AE35"/>
    <mergeCell ref="AF34:AF35"/>
    <mergeCell ref="AQ31:AQ32"/>
    <mergeCell ref="AE31:AE32"/>
    <mergeCell ref="AF31:AF32"/>
    <mergeCell ref="AI31:AI33"/>
    <mergeCell ref="AL31:AL32"/>
    <mergeCell ref="AM31:AM32"/>
    <mergeCell ref="AP31:AP32"/>
    <mergeCell ref="U31:U32"/>
    <mergeCell ref="X31:X33"/>
    <mergeCell ref="AA31:AA32"/>
    <mergeCell ref="AB31:AB32"/>
    <mergeCell ref="AI34:AI36"/>
    <mergeCell ref="Y27:Z27"/>
    <mergeCell ref="AC27:AD27"/>
    <mergeCell ref="R36:S36"/>
    <mergeCell ref="R33:S33"/>
    <mergeCell ref="R30:S30"/>
    <mergeCell ref="R27:S27"/>
    <mergeCell ref="R24:S24"/>
    <mergeCell ref="R21:S21"/>
    <mergeCell ref="N9:O9"/>
    <mergeCell ref="Q31:Q32"/>
    <mergeCell ref="T31:T32"/>
    <mergeCell ref="AJ27:AK27"/>
    <mergeCell ref="AN27:AO27"/>
    <mergeCell ref="AJ30:AK30"/>
    <mergeCell ref="AN30:AO30"/>
    <mergeCell ref="AJ33:AK33"/>
    <mergeCell ref="AN33:AO33"/>
    <mergeCell ref="AJ36:AK36"/>
    <mergeCell ref="AN36:AO36"/>
    <mergeCell ref="AC24:AD24"/>
    <mergeCell ref="AM34:AM35"/>
    <mergeCell ref="R6:S6"/>
    <mergeCell ref="N6:O6"/>
    <mergeCell ref="G6:H6"/>
    <mergeCell ref="C6:D6"/>
    <mergeCell ref="G9:H9"/>
    <mergeCell ref="C12:D12"/>
    <mergeCell ref="G12:H12"/>
    <mergeCell ref="C15:D15"/>
    <mergeCell ref="G15:H15"/>
    <mergeCell ref="C18:D18"/>
    <mergeCell ref="G18:H18"/>
    <mergeCell ref="C21:D21"/>
    <mergeCell ref="G21:H21"/>
    <mergeCell ref="AC33:AD33"/>
    <mergeCell ref="Y36:Z36"/>
    <mergeCell ref="AC36:AD36"/>
    <mergeCell ref="AJ9:AK9"/>
    <mergeCell ref="AN9:AO9"/>
    <mergeCell ref="AC15:AD15"/>
    <mergeCell ref="AL34:AL35"/>
    <mergeCell ref="AM25:AM26"/>
    <mergeCell ref="AM16:AM17"/>
    <mergeCell ref="AJ12:AK12"/>
    <mergeCell ref="AN12:AO12"/>
    <mergeCell ref="AJ15:AK15"/>
    <mergeCell ref="AN15:AO15"/>
    <mergeCell ref="AJ18:AK18"/>
    <mergeCell ref="AN18:AO18"/>
    <mergeCell ref="AJ21:AK21"/>
    <mergeCell ref="AN21:AO21"/>
    <mergeCell ref="AJ24:AK24"/>
    <mergeCell ref="AN24:AO24"/>
    <mergeCell ref="R18:S18"/>
  </mergeCells>
  <phoneticPr fontId="3"/>
  <dataValidations count="1">
    <dataValidation imeMode="disabled" allowBlank="1" showInputMessage="1" showErrorMessage="1" sqref="G6 Y33 AJ33 AJ36 AJ15 AJ18 Y36 AJ21 AJ24 AJ27 AJ30 N6 Y15 AN33 AN36 AJ9 AN15 Y18 AN18 AN21 AN24 AN27 R6 AN30 N33 N36 N15 N18 Y21 N21 N24 N27 N30 Y6 AJ12 R33 R36 N9 R15 R18 R21 R24 R27 R30 AC6 AN12 Y24 Y27 Y30 N12 AC33 AC36 Y9 AC15 AC18 AJ6 G9 AN9 AC21 AC24 AC27 R12 AC30 Y12 AC12 AC9 AN6 R9 C33 C36 C15 C18 C21 C24 C27 C30 G33 G36 C9 G15 G18 G21 G24 G27 G30 C12 G12 C6" xr:uid="{00000000-0002-0000-04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sheetPr>
  <dimension ref="A1:DD39"/>
  <sheetViews>
    <sheetView showGridLines="0" zoomScale="70" zoomScaleNormal="70" workbookViewId="0"/>
  </sheetViews>
  <sheetFormatPr defaultColWidth="9" defaultRowHeight="24.95" customHeight="1"/>
  <cols>
    <col min="1" max="1" width="3.5" style="56" customWidth="1"/>
    <col min="2" max="2" width="4.875" style="56" customWidth="1"/>
    <col min="3" max="4" width="14.875" style="56" customWidth="1"/>
    <col min="5" max="6" width="4.875" style="56" customWidth="1"/>
    <col min="7" max="8" width="14.875" style="56" customWidth="1"/>
    <col min="9" max="9" width="4.875" style="56" customWidth="1"/>
    <col min="10" max="10" width="19.125" style="56" customWidth="1"/>
    <col min="11" max="12" width="3.75" style="56" customWidth="1"/>
    <col min="13" max="13" width="4.875" style="56" customWidth="1"/>
    <col min="14" max="15" width="14.875" style="56" customWidth="1"/>
    <col min="16" max="17" width="4.875" style="56" customWidth="1"/>
    <col min="18" max="19" width="14.875" style="56" customWidth="1"/>
    <col min="20" max="20" width="4.875" style="56" customWidth="1"/>
    <col min="21" max="21" width="19.125" style="56" customWidth="1"/>
    <col min="22" max="23" width="3.75" style="56" customWidth="1"/>
    <col min="24" max="24" width="4.875" style="56" customWidth="1"/>
    <col min="25" max="26" width="14.875" style="56" customWidth="1"/>
    <col min="27" max="28" width="4.875" style="56" customWidth="1"/>
    <col min="29" max="30" width="14.875" style="56" customWidth="1"/>
    <col min="31" max="31" width="4.875" style="56" customWidth="1"/>
    <col min="32" max="32" width="19.125" style="56" customWidth="1"/>
    <col min="33" max="34" width="3.75" style="56" customWidth="1"/>
    <col min="35" max="35" width="4.875" style="56" customWidth="1"/>
    <col min="36" max="37" width="14.875" style="56" customWidth="1"/>
    <col min="38" max="39" width="4.875" style="56" customWidth="1"/>
    <col min="40" max="41" width="14.875" style="56" customWidth="1"/>
    <col min="42" max="42" width="4.875" style="56" customWidth="1"/>
    <col min="43" max="43" width="19.125" style="56" customWidth="1"/>
    <col min="44" max="16384" width="9" style="56"/>
  </cols>
  <sheetData>
    <row r="1" spans="1:108" ht="24.95" customHeight="1">
      <c r="A1" s="67"/>
      <c r="B1" s="242" t="s">
        <v>210</v>
      </c>
      <c r="C1" s="242"/>
      <c r="D1" s="242"/>
      <c r="E1" s="242"/>
      <c r="F1" s="242"/>
      <c r="G1" s="242"/>
      <c r="H1" s="242"/>
      <c r="I1" s="242"/>
      <c r="J1" s="242"/>
      <c r="K1" s="67"/>
      <c r="L1" s="67"/>
      <c r="M1" s="242" t="s">
        <v>210</v>
      </c>
      <c r="N1" s="242"/>
      <c r="O1" s="242"/>
      <c r="P1" s="242"/>
      <c r="Q1" s="242"/>
      <c r="R1" s="242"/>
      <c r="S1" s="242"/>
      <c r="T1" s="242"/>
      <c r="U1" s="242"/>
      <c r="V1" s="67"/>
      <c r="W1" s="67"/>
      <c r="X1" s="242" t="s">
        <v>210</v>
      </c>
      <c r="Y1" s="242"/>
      <c r="Z1" s="242"/>
      <c r="AA1" s="242"/>
      <c r="AB1" s="242"/>
      <c r="AC1" s="242"/>
      <c r="AD1" s="242"/>
      <c r="AE1" s="242"/>
      <c r="AF1" s="242"/>
      <c r="AG1" s="67"/>
      <c r="AH1" s="67"/>
      <c r="AI1" s="242" t="s">
        <v>210</v>
      </c>
      <c r="AJ1" s="242"/>
      <c r="AK1" s="242"/>
      <c r="AL1" s="242"/>
      <c r="AM1" s="242"/>
      <c r="AN1" s="242"/>
      <c r="AO1" s="242"/>
      <c r="AP1" s="242"/>
      <c r="AQ1" s="242"/>
    </row>
    <row r="2" spans="1:108" s="76" customFormat="1" ht="24.95" customHeight="1">
      <c r="B2" s="248" t="s">
        <v>142</v>
      </c>
      <c r="C2" s="249"/>
      <c r="D2" s="245" t="str">
        <f>参加申込書!$A$2&amp;"(複の部)"</f>
        <v xml:space="preserve"> 第40回 岐阜県ジュニアバドミントン大会 (複の部)</v>
      </c>
      <c r="E2" s="246"/>
      <c r="F2" s="246"/>
      <c r="G2" s="246"/>
      <c r="H2" s="246"/>
      <c r="I2" s="246"/>
      <c r="J2" s="247"/>
      <c r="K2" s="77"/>
      <c r="M2" s="248" t="s">
        <v>142</v>
      </c>
      <c r="N2" s="249"/>
      <c r="O2" s="245" t="str">
        <f t="shared" ref="O2" si="0">$D$2</f>
        <v xml:space="preserve"> 第40回 岐阜県ジュニアバドミントン大会 (複の部)</v>
      </c>
      <c r="P2" s="246"/>
      <c r="Q2" s="246"/>
      <c r="R2" s="246"/>
      <c r="S2" s="246"/>
      <c r="T2" s="246"/>
      <c r="U2" s="247"/>
      <c r="V2" s="77"/>
      <c r="X2" s="248" t="s">
        <v>142</v>
      </c>
      <c r="Y2" s="249"/>
      <c r="Z2" s="245" t="str">
        <f t="shared" ref="Z2" si="1">$D$2</f>
        <v xml:space="preserve"> 第40回 岐阜県ジュニアバドミントン大会 (複の部)</v>
      </c>
      <c r="AA2" s="246"/>
      <c r="AB2" s="246"/>
      <c r="AC2" s="246"/>
      <c r="AD2" s="246"/>
      <c r="AE2" s="246"/>
      <c r="AF2" s="247"/>
      <c r="AG2" s="77"/>
      <c r="AI2" s="248" t="s">
        <v>142</v>
      </c>
      <c r="AJ2" s="249"/>
      <c r="AK2" s="245" t="str">
        <f t="shared" ref="AK2" si="2">$D$2</f>
        <v xml:space="preserve"> 第40回 岐阜県ジュニアバドミントン大会 (複の部)</v>
      </c>
      <c r="AL2" s="246"/>
      <c r="AM2" s="246"/>
      <c r="AN2" s="246"/>
      <c r="AO2" s="246"/>
      <c r="AP2" s="246"/>
      <c r="AQ2" s="247"/>
    </row>
    <row r="3" spans="1:108" s="76" customFormat="1" ht="24.95" customHeight="1">
      <c r="B3" s="250" t="s">
        <v>266</v>
      </c>
      <c r="C3" s="251"/>
      <c r="D3" s="251"/>
      <c r="E3" s="251"/>
      <c r="F3" s="251"/>
      <c r="G3" s="251"/>
      <c r="H3" s="251"/>
      <c r="I3" s="251"/>
      <c r="J3" s="251"/>
      <c r="K3" s="77"/>
      <c r="M3" s="250" t="s">
        <v>267</v>
      </c>
      <c r="N3" s="251"/>
      <c r="O3" s="251"/>
      <c r="P3" s="251"/>
      <c r="Q3" s="251"/>
      <c r="R3" s="251"/>
      <c r="S3" s="251"/>
      <c r="T3" s="251"/>
      <c r="U3" s="251"/>
      <c r="V3" s="77"/>
      <c r="X3" s="250" t="s">
        <v>268</v>
      </c>
      <c r="Y3" s="251"/>
      <c r="Z3" s="251"/>
      <c r="AA3" s="251"/>
      <c r="AB3" s="251"/>
      <c r="AC3" s="251"/>
      <c r="AD3" s="251"/>
      <c r="AE3" s="251"/>
      <c r="AF3" s="251"/>
      <c r="AG3" s="77"/>
      <c r="AI3" s="250" t="s">
        <v>269</v>
      </c>
      <c r="AJ3" s="251"/>
      <c r="AK3" s="251"/>
      <c r="AL3" s="251"/>
      <c r="AM3" s="251"/>
      <c r="AN3" s="251"/>
      <c r="AO3" s="251"/>
      <c r="AP3" s="251"/>
      <c r="AQ3" s="251"/>
    </row>
    <row r="4" spans="1:108" ht="24.95" customHeight="1">
      <c r="B4" s="231" t="s">
        <v>146</v>
      </c>
      <c r="C4" s="78" t="s">
        <v>211</v>
      </c>
      <c r="D4" s="79" t="s">
        <v>212</v>
      </c>
      <c r="E4" s="234" t="s">
        <v>153</v>
      </c>
      <c r="F4" s="237" t="s">
        <v>154</v>
      </c>
      <c r="G4" s="78" t="s">
        <v>211</v>
      </c>
      <c r="H4" s="79" t="s">
        <v>212</v>
      </c>
      <c r="I4" s="234" t="s">
        <v>153</v>
      </c>
      <c r="J4" s="80" t="s">
        <v>148</v>
      </c>
      <c r="K4" s="57"/>
      <c r="M4" s="225" t="s">
        <v>146</v>
      </c>
      <c r="N4" s="78" t="s">
        <v>211</v>
      </c>
      <c r="O4" s="79" t="s">
        <v>212</v>
      </c>
      <c r="P4" s="222" t="s">
        <v>153</v>
      </c>
      <c r="Q4" s="228" t="s">
        <v>154</v>
      </c>
      <c r="R4" s="78" t="s">
        <v>211</v>
      </c>
      <c r="S4" s="79" t="s">
        <v>212</v>
      </c>
      <c r="T4" s="222" t="s">
        <v>153</v>
      </c>
      <c r="U4" s="80" t="s">
        <v>148</v>
      </c>
      <c r="V4" s="57"/>
      <c r="X4" s="225" t="s">
        <v>146</v>
      </c>
      <c r="Y4" s="78" t="s">
        <v>211</v>
      </c>
      <c r="Z4" s="79" t="s">
        <v>212</v>
      </c>
      <c r="AA4" s="222" t="s">
        <v>153</v>
      </c>
      <c r="AB4" s="228" t="s">
        <v>154</v>
      </c>
      <c r="AC4" s="78" t="s">
        <v>211</v>
      </c>
      <c r="AD4" s="79" t="s">
        <v>212</v>
      </c>
      <c r="AE4" s="222" t="s">
        <v>153</v>
      </c>
      <c r="AF4" s="80" t="s">
        <v>148</v>
      </c>
      <c r="AG4" s="57"/>
      <c r="AI4" s="225" t="s">
        <v>146</v>
      </c>
      <c r="AJ4" s="78" t="s">
        <v>211</v>
      </c>
      <c r="AK4" s="79" t="s">
        <v>212</v>
      </c>
      <c r="AL4" s="222" t="s">
        <v>153</v>
      </c>
      <c r="AM4" s="228" t="s">
        <v>154</v>
      </c>
      <c r="AN4" s="78" t="s">
        <v>211</v>
      </c>
      <c r="AO4" s="79" t="s">
        <v>212</v>
      </c>
      <c r="AP4" s="222" t="s">
        <v>153</v>
      </c>
      <c r="AQ4" s="80" t="s">
        <v>148</v>
      </c>
      <c r="AS4" s="56" ph="1"/>
      <c r="BA4" s="56" ph="1"/>
      <c r="BI4" s="56" ph="1"/>
      <c r="BQ4" s="56" ph="1"/>
      <c r="BR4" s="56" ph="1"/>
      <c r="BS4" s="56" ph="1"/>
      <c r="BT4" s="56" ph="1"/>
      <c r="BU4" s="56" ph="1"/>
      <c r="BV4" s="56" ph="1"/>
      <c r="BY4" s="56" ph="1"/>
      <c r="CG4" s="56" ph="1"/>
      <c r="CO4" s="56" ph="1"/>
      <c r="CW4" s="56" ph="1"/>
      <c r="CX4" s="56" ph="1"/>
      <c r="CY4" s="56" ph="1"/>
      <c r="CZ4" s="56" ph="1"/>
      <c r="DA4" s="56" ph="1"/>
      <c r="DB4" s="56" ph="1"/>
      <c r="DC4" s="56" ph="1"/>
      <c r="DD4" s="56" ph="1"/>
    </row>
    <row r="5" spans="1:108" ht="24.95" customHeight="1">
      <c r="B5" s="232"/>
      <c r="C5" s="81" t="s">
        <v>213</v>
      </c>
      <c r="D5" s="82" t="s">
        <v>214</v>
      </c>
      <c r="E5" s="235"/>
      <c r="F5" s="238"/>
      <c r="G5" s="81" t="s">
        <v>213</v>
      </c>
      <c r="H5" s="82" t="s">
        <v>214</v>
      </c>
      <c r="I5" s="235"/>
      <c r="J5" s="240" t="s">
        <v>151</v>
      </c>
      <c r="K5" s="57"/>
      <c r="M5" s="226"/>
      <c r="N5" s="81" t="s">
        <v>213</v>
      </c>
      <c r="O5" s="82" t="s">
        <v>214</v>
      </c>
      <c r="P5" s="223"/>
      <c r="Q5" s="229"/>
      <c r="R5" s="81" t="s">
        <v>213</v>
      </c>
      <c r="S5" s="82" t="s">
        <v>214</v>
      </c>
      <c r="T5" s="223"/>
      <c r="U5" s="240" t="s">
        <v>151</v>
      </c>
      <c r="V5" s="57"/>
      <c r="X5" s="226"/>
      <c r="Y5" s="81" t="s">
        <v>213</v>
      </c>
      <c r="Z5" s="82" t="s">
        <v>214</v>
      </c>
      <c r="AA5" s="223"/>
      <c r="AB5" s="229"/>
      <c r="AC5" s="81" t="s">
        <v>213</v>
      </c>
      <c r="AD5" s="82" t="s">
        <v>214</v>
      </c>
      <c r="AE5" s="223"/>
      <c r="AF5" s="240" t="s">
        <v>151</v>
      </c>
      <c r="AG5" s="57"/>
      <c r="AI5" s="226"/>
      <c r="AJ5" s="81" t="s">
        <v>213</v>
      </c>
      <c r="AK5" s="82" t="s">
        <v>214</v>
      </c>
      <c r="AL5" s="223"/>
      <c r="AM5" s="229"/>
      <c r="AN5" s="81" t="s">
        <v>213</v>
      </c>
      <c r="AO5" s="82" t="s">
        <v>214</v>
      </c>
      <c r="AP5" s="223"/>
      <c r="AQ5" s="240" t="s">
        <v>151</v>
      </c>
      <c r="AS5" s="56" ph="1"/>
      <c r="BA5" s="56" ph="1"/>
      <c r="BI5" s="56" ph="1"/>
      <c r="BQ5" s="56" ph="1"/>
      <c r="BR5" s="56" ph="1"/>
      <c r="BS5" s="56" ph="1"/>
      <c r="BT5" s="56" ph="1"/>
      <c r="BU5" s="56" ph="1"/>
      <c r="BV5" s="56" ph="1"/>
      <c r="BY5" s="56" ph="1"/>
      <c r="CG5" s="56" ph="1"/>
      <c r="CO5" s="56" ph="1"/>
      <c r="CW5" s="56" ph="1"/>
      <c r="CX5" s="56" ph="1"/>
      <c r="CY5" s="56" ph="1"/>
      <c r="CZ5" s="56" ph="1"/>
      <c r="DA5" s="56" ph="1"/>
      <c r="DB5" s="56" ph="1"/>
      <c r="DC5" s="56" ph="1"/>
      <c r="DD5" s="56" ph="1"/>
    </row>
    <row r="6" spans="1:108" ht="24.95" customHeight="1">
      <c r="B6" s="233"/>
      <c r="C6" s="210" t="s">
        <v>215</v>
      </c>
      <c r="D6" s="211"/>
      <c r="E6" s="236"/>
      <c r="F6" s="239"/>
      <c r="G6" s="210" t="s">
        <v>215</v>
      </c>
      <c r="H6" s="211"/>
      <c r="I6" s="236"/>
      <c r="J6" s="241"/>
      <c r="K6" s="57"/>
      <c r="M6" s="227"/>
      <c r="N6" s="210" t="s">
        <v>215</v>
      </c>
      <c r="O6" s="211"/>
      <c r="P6" s="224"/>
      <c r="Q6" s="230"/>
      <c r="R6" s="210" t="s">
        <v>215</v>
      </c>
      <c r="S6" s="211"/>
      <c r="T6" s="224"/>
      <c r="U6" s="241"/>
      <c r="V6" s="57"/>
      <c r="X6" s="227"/>
      <c r="Y6" s="210" t="s">
        <v>215</v>
      </c>
      <c r="Z6" s="211"/>
      <c r="AA6" s="224"/>
      <c r="AB6" s="230"/>
      <c r="AC6" s="210" t="s">
        <v>215</v>
      </c>
      <c r="AD6" s="211"/>
      <c r="AE6" s="224"/>
      <c r="AF6" s="241"/>
      <c r="AG6" s="57"/>
      <c r="AI6" s="227"/>
      <c r="AJ6" s="210" t="s">
        <v>215</v>
      </c>
      <c r="AK6" s="211"/>
      <c r="AL6" s="224"/>
      <c r="AM6" s="230"/>
      <c r="AN6" s="210" t="s">
        <v>215</v>
      </c>
      <c r="AO6" s="211"/>
      <c r="AP6" s="224"/>
      <c r="AQ6" s="241"/>
    </row>
    <row r="7" spans="1:108" ht="24.95" customHeight="1">
      <c r="B7" s="218">
        <v>1</v>
      </c>
      <c r="C7" s="78"/>
      <c r="D7" s="79"/>
      <c r="E7" s="212"/>
      <c r="F7" s="214" t="s" ph="1">
        <v>154</v>
      </c>
      <c r="G7" s="78"/>
      <c r="H7" s="79"/>
      <c r="I7" s="212"/>
      <c r="J7" s="216"/>
      <c r="K7" s="57"/>
      <c r="M7" s="218">
        <v>1</v>
      </c>
      <c r="N7" s="78"/>
      <c r="O7" s="79"/>
      <c r="P7" s="212"/>
      <c r="Q7" s="214" t="s" ph="1">
        <v>154</v>
      </c>
      <c r="R7" s="78"/>
      <c r="S7" s="79"/>
      <c r="T7" s="212"/>
      <c r="U7" s="216"/>
      <c r="V7" s="57"/>
      <c r="X7" s="218">
        <v>1</v>
      </c>
      <c r="Y7" s="78"/>
      <c r="Z7" s="79"/>
      <c r="AA7" s="212"/>
      <c r="AB7" s="214" t="s" ph="1">
        <v>154</v>
      </c>
      <c r="AC7" s="78"/>
      <c r="AD7" s="79"/>
      <c r="AE7" s="212"/>
      <c r="AF7" s="216"/>
      <c r="AG7" s="57"/>
      <c r="AI7" s="218">
        <v>1</v>
      </c>
      <c r="AJ7" s="78"/>
      <c r="AK7" s="79"/>
      <c r="AL7" s="212"/>
      <c r="AM7" s="214" t="s" ph="1">
        <v>154</v>
      </c>
      <c r="AN7" s="78"/>
      <c r="AO7" s="79"/>
      <c r="AP7" s="212"/>
      <c r="AQ7" s="216"/>
      <c r="AS7" s="56" ph="1"/>
      <c r="BA7" s="56" ph="1"/>
      <c r="BI7" s="56" ph="1"/>
      <c r="BQ7" s="56" ph="1"/>
      <c r="BR7" s="56" ph="1"/>
      <c r="BS7" s="56" ph="1"/>
      <c r="BT7" s="56" ph="1"/>
      <c r="BU7" s="56" ph="1"/>
      <c r="BV7" s="56" ph="1"/>
      <c r="BY7" s="56" ph="1"/>
      <c r="CG7" s="56" ph="1"/>
      <c r="CO7" s="56" ph="1"/>
      <c r="CW7" s="56" ph="1"/>
      <c r="CX7" s="56" ph="1"/>
      <c r="CY7" s="56" ph="1"/>
      <c r="CZ7" s="56" ph="1"/>
      <c r="DA7" s="56" ph="1"/>
      <c r="DB7" s="56" ph="1"/>
      <c r="DC7" s="56" ph="1"/>
      <c r="DD7" s="56" ph="1"/>
    </row>
    <row r="8" spans="1:108" ht="24.95" customHeight="1">
      <c r="B8" s="219"/>
      <c r="C8" s="81"/>
      <c r="D8" s="82"/>
      <c r="E8" s="213"/>
      <c r="F8" s="215" ph="1"/>
      <c r="G8" s="81"/>
      <c r="H8" s="82"/>
      <c r="I8" s="213"/>
      <c r="J8" s="217"/>
      <c r="K8" s="57"/>
      <c r="M8" s="219"/>
      <c r="N8" s="81"/>
      <c r="O8" s="82"/>
      <c r="P8" s="213"/>
      <c r="Q8" s="215" ph="1"/>
      <c r="R8" s="81"/>
      <c r="S8" s="82"/>
      <c r="T8" s="213"/>
      <c r="U8" s="217"/>
      <c r="V8" s="57"/>
      <c r="X8" s="219"/>
      <c r="Y8" s="81"/>
      <c r="Z8" s="82"/>
      <c r="AA8" s="213"/>
      <c r="AB8" s="215" ph="1"/>
      <c r="AC8" s="81"/>
      <c r="AD8" s="82"/>
      <c r="AE8" s="213"/>
      <c r="AF8" s="217"/>
      <c r="AG8" s="57"/>
      <c r="AI8" s="219"/>
      <c r="AJ8" s="81"/>
      <c r="AK8" s="82"/>
      <c r="AL8" s="213"/>
      <c r="AM8" s="215" ph="1"/>
      <c r="AN8" s="81"/>
      <c r="AO8" s="82"/>
      <c r="AP8" s="213"/>
      <c r="AQ8" s="217"/>
      <c r="AS8" s="56" ph="1"/>
      <c r="BA8" s="56" ph="1"/>
      <c r="BI8" s="56" ph="1"/>
      <c r="BQ8" s="56" ph="1"/>
      <c r="BR8" s="56" ph="1"/>
      <c r="BS8" s="56" ph="1"/>
      <c r="BT8" s="56" ph="1"/>
      <c r="BU8" s="56" ph="1"/>
      <c r="BV8" s="56" ph="1"/>
      <c r="BY8" s="56" ph="1"/>
      <c r="CG8" s="56" ph="1"/>
      <c r="CO8" s="56" ph="1"/>
      <c r="CW8" s="56" ph="1"/>
      <c r="CX8" s="56" ph="1"/>
      <c r="CY8" s="56" ph="1"/>
      <c r="CZ8" s="56" ph="1"/>
      <c r="DA8" s="56" ph="1"/>
      <c r="DB8" s="56" ph="1"/>
      <c r="DC8" s="56" ph="1"/>
      <c r="DD8" s="56" ph="1"/>
    </row>
    <row r="9" spans="1:108" ht="24.95" customHeight="1">
      <c r="B9" s="220"/>
      <c r="C9" s="210"/>
      <c r="D9" s="211"/>
      <c r="E9" s="84"/>
      <c r="F9" s="84"/>
      <c r="G9" s="210"/>
      <c r="H9" s="211"/>
      <c r="I9" s="84"/>
      <c r="J9" s="85" t="s">
        <v>155</v>
      </c>
      <c r="K9" s="57"/>
      <c r="M9" s="220"/>
      <c r="N9" s="210"/>
      <c r="O9" s="211"/>
      <c r="P9" s="84"/>
      <c r="Q9" s="84"/>
      <c r="R9" s="210"/>
      <c r="S9" s="211"/>
      <c r="T9" s="84"/>
      <c r="U9" s="85" t="s">
        <v>155</v>
      </c>
      <c r="V9" s="57"/>
      <c r="X9" s="220"/>
      <c r="Y9" s="210"/>
      <c r="Z9" s="211"/>
      <c r="AA9" s="84"/>
      <c r="AB9" s="84"/>
      <c r="AC9" s="210"/>
      <c r="AD9" s="211"/>
      <c r="AE9" s="84"/>
      <c r="AF9" s="85" t="s">
        <v>155</v>
      </c>
      <c r="AG9" s="57"/>
      <c r="AI9" s="220"/>
      <c r="AJ9" s="210"/>
      <c r="AK9" s="211"/>
      <c r="AL9" s="84"/>
      <c r="AM9" s="84"/>
      <c r="AN9" s="210"/>
      <c r="AO9" s="211"/>
      <c r="AP9" s="84"/>
      <c r="AQ9" s="85" t="s">
        <v>155</v>
      </c>
      <c r="AS9" s="56" ph="1"/>
      <c r="BA9" s="56" ph="1"/>
      <c r="BI9" s="56" ph="1"/>
      <c r="BQ9" s="56" ph="1"/>
      <c r="BR9" s="56" ph="1"/>
      <c r="BS9" s="56" ph="1"/>
      <c r="BT9" s="56" ph="1"/>
      <c r="BU9" s="56" ph="1"/>
      <c r="BV9" s="56" ph="1"/>
      <c r="BY9" s="56" ph="1"/>
      <c r="CG9" s="56" ph="1"/>
      <c r="CO9" s="56" ph="1"/>
      <c r="CW9" s="56" ph="1"/>
      <c r="CX9" s="56" ph="1"/>
      <c r="CY9" s="56" ph="1"/>
      <c r="CZ9" s="56" ph="1"/>
      <c r="DA9" s="56" ph="1"/>
      <c r="DB9" s="56" ph="1"/>
      <c r="DC9" s="56" ph="1"/>
      <c r="DD9" s="56" ph="1"/>
    </row>
    <row r="10" spans="1:108" ht="24.95" customHeight="1">
      <c r="B10" s="218">
        <v>2</v>
      </c>
      <c r="C10" s="78"/>
      <c r="D10" s="79"/>
      <c r="E10" s="212"/>
      <c r="F10" s="214" t="s" ph="1">
        <v>154</v>
      </c>
      <c r="G10" s="78"/>
      <c r="H10" s="79"/>
      <c r="I10" s="212"/>
      <c r="J10" s="216"/>
      <c r="K10" s="86"/>
      <c r="M10" s="218">
        <v>2</v>
      </c>
      <c r="N10" s="78"/>
      <c r="O10" s="79"/>
      <c r="P10" s="212"/>
      <c r="Q10" s="214" t="s" ph="1">
        <v>154</v>
      </c>
      <c r="R10" s="78"/>
      <c r="S10" s="79"/>
      <c r="T10" s="212"/>
      <c r="U10" s="216"/>
      <c r="V10" s="86"/>
      <c r="X10" s="218">
        <v>2</v>
      </c>
      <c r="Y10" s="78"/>
      <c r="Z10" s="79"/>
      <c r="AA10" s="212"/>
      <c r="AB10" s="214" t="s" ph="1">
        <v>154</v>
      </c>
      <c r="AC10" s="78"/>
      <c r="AD10" s="79"/>
      <c r="AE10" s="212"/>
      <c r="AF10" s="216"/>
      <c r="AG10" s="86"/>
      <c r="AI10" s="218">
        <v>2</v>
      </c>
      <c r="AJ10" s="78"/>
      <c r="AK10" s="79"/>
      <c r="AL10" s="212"/>
      <c r="AM10" s="214" t="s" ph="1">
        <v>154</v>
      </c>
      <c r="AN10" s="78"/>
      <c r="AO10" s="79"/>
      <c r="AP10" s="212"/>
      <c r="AQ10" s="216"/>
      <c r="AS10" s="56" ph="1"/>
      <c r="BA10" s="56" ph="1"/>
      <c r="BI10" s="56" ph="1"/>
      <c r="BQ10" s="56" ph="1"/>
      <c r="BR10" s="56" ph="1"/>
      <c r="BS10" s="56" ph="1"/>
      <c r="BT10" s="56" ph="1"/>
      <c r="BU10" s="56" ph="1"/>
      <c r="BV10" s="56" ph="1"/>
      <c r="BY10" s="56" ph="1"/>
      <c r="CG10" s="56" ph="1"/>
      <c r="CO10" s="56" ph="1"/>
      <c r="CW10" s="56" ph="1"/>
      <c r="CX10" s="56" ph="1"/>
      <c r="CY10" s="56" ph="1"/>
      <c r="CZ10" s="56" ph="1"/>
      <c r="DA10" s="56" ph="1"/>
      <c r="DB10" s="56" ph="1"/>
      <c r="DC10" s="56" ph="1"/>
      <c r="DD10" s="56" ph="1"/>
    </row>
    <row r="11" spans="1:108" ht="24.95" customHeight="1">
      <c r="B11" s="219"/>
      <c r="C11" s="81"/>
      <c r="D11" s="82"/>
      <c r="E11" s="213"/>
      <c r="F11" s="215" ph="1"/>
      <c r="G11" s="81"/>
      <c r="H11" s="82"/>
      <c r="I11" s="213"/>
      <c r="J11" s="217"/>
      <c r="K11" s="57"/>
      <c r="M11" s="219"/>
      <c r="N11" s="81"/>
      <c r="O11" s="82"/>
      <c r="P11" s="213"/>
      <c r="Q11" s="215" ph="1"/>
      <c r="R11" s="81"/>
      <c r="S11" s="82"/>
      <c r="T11" s="213"/>
      <c r="U11" s="217"/>
      <c r="V11" s="57"/>
      <c r="X11" s="219"/>
      <c r="Y11" s="81"/>
      <c r="Z11" s="82"/>
      <c r="AA11" s="213"/>
      <c r="AB11" s="215" ph="1"/>
      <c r="AC11" s="81"/>
      <c r="AD11" s="82"/>
      <c r="AE11" s="213"/>
      <c r="AF11" s="217"/>
      <c r="AG11" s="57"/>
      <c r="AI11" s="219"/>
      <c r="AJ11" s="81"/>
      <c r="AK11" s="82"/>
      <c r="AL11" s="213"/>
      <c r="AM11" s="215" ph="1"/>
      <c r="AN11" s="81"/>
      <c r="AO11" s="82"/>
      <c r="AP11" s="213"/>
      <c r="AQ11" s="217"/>
      <c r="AS11" s="56" ph="1"/>
      <c r="BA11" s="56" ph="1"/>
      <c r="BI11" s="56" ph="1"/>
      <c r="BQ11" s="56" ph="1"/>
      <c r="BR11" s="56" ph="1"/>
      <c r="BS11" s="56" ph="1"/>
      <c r="BT11" s="56" ph="1"/>
      <c r="BU11" s="56" ph="1"/>
      <c r="BV11" s="56" ph="1"/>
      <c r="BY11" s="56" ph="1"/>
      <c r="CG11" s="56" ph="1"/>
      <c r="CO11" s="56" ph="1"/>
      <c r="CW11" s="56" ph="1"/>
      <c r="CX11" s="56" ph="1"/>
      <c r="CY11" s="56" ph="1"/>
      <c r="CZ11" s="56" ph="1"/>
      <c r="DA11" s="56" ph="1"/>
      <c r="DB11" s="56" ph="1"/>
      <c r="DC11" s="56" ph="1"/>
      <c r="DD11" s="56" ph="1"/>
    </row>
    <row r="12" spans="1:108" ht="24.95" customHeight="1">
      <c r="B12" s="220"/>
      <c r="C12" s="210"/>
      <c r="D12" s="211"/>
      <c r="E12" s="84"/>
      <c r="F12" s="84"/>
      <c r="G12" s="210"/>
      <c r="H12" s="211"/>
      <c r="I12" s="84"/>
      <c r="J12" s="85" t="s">
        <v>155</v>
      </c>
      <c r="K12" s="57"/>
      <c r="M12" s="220"/>
      <c r="N12" s="210"/>
      <c r="O12" s="211"/>
      <c r="P12" s="84"/>
      <c r="Q12" s="84"/>
      <c r="R12" s="210"/>
      <c r="S12" s="211"/>
      <c r="T12" s="84"/>
      <c r="U12" s="85" t="s">
        <v>155</v>
      </c>
      <c r="V12" s="57"/>
      <c r="X12" s="220"/>
      <c r="Y12" s="210"/>
      <c r="Z12" s="211"/>
      <c r="AA12" s="84"/>
      <c r="AB12" s="84"/>
      <c r="AC12" s="210"/>
      <c r="AD12" s="211"/>
      <c r="AE12" s="84"/>
      <c r="AF12" s="85" t="s">
        <v>155</v>
      </c>
      <c r="AG12" s="57"/>
      <c r="AI12" s="220"/>
      <c r="AJ12" s="210"/>
      <c r="AK12" s="211"/>
      <c r="AL12" s="84"/>
      <c r="AM12" s="84"/>
      <c r="AN12" s="210"/>
      <c r="AO12" s="211"/>
      <c r="AP12" s="84"/>
      <c r="AQ12" s="85" t="s">
        <v>155</v>
      </c>
      <c r="AS12" s="56" ph="1"/>
      <c r="BA12" s="56" ph="1"/>
      <c r="BI12" s="56" ph="1"/>
      <c r="BQ12" s="56" ph="1"/>
      <c r="BR12" s="56" ph="1"/>
      <c r="BS12" s="56" ph="1"/>
      <c r="BT12" s="56" ph="1"/>
      <c r="BU12" s="56" ph="1"/>
      <c r="BV12" s="56" ph="1"/>
      <c r="BY12" s="56" ph="1"/>
      <c r="CG12" s="56" ph="1"/>
      <c r="CO12" s="56" ph="1"/>
      <c r="CW12" s="56" ph="1"/>
      <c r="CX12" s="56" ph="1"/>
      <c r="CY12" s="56" ph="1"/>
      <c r="CZ12" s="56" ph="1"/>
      <c r="DA12" s="56" ph="1"/>
      <c r="DB12" s="56" ph="1"/>
      <c r="DC12" s="56" ph="1"/>
      <c r="DD12" s="56" ph="1"/>
    </row>
    <row r="13" spans="1:108" ht="24.95" customHeight="1">
      <c r="B13" s="218">
        <v>3</v>
      </c>
      <c r="C13" s="78"/>
      <c r="D13" s="79"/>
      <c r="E13" s="216"/>
      <c r="F13" s="214" t="s" ph="1">
        <v>154</v>
      </c>
      <c r="G13" s="78"/>
      <c r="H13" s="79"/>
      <c r="I13" s="212"/>
      <c r="J13" s="216"/>
      <c r="K13" s="57"/>
      <c r="M13" s="218">
        <v>3</v>
      </c>
      <c r="N13" s="78"/>
      <c r="O13" s="79"/>
      <c r="P13" s="216"/>
      <c r="Q13" s="214" t="s" ph="1">
        <v>154</v>
      </c>
      <c r="R13" s="78"/>
      <c r="S13" s="79"/>
      <c r="T13" s="212"/>
      <c r="U13" s="216"/>
      <c r="V13" s="57"/>
      <c r="X13" s="218">
        <v>3</v>
      </c>
      <c r="Y13" s="78"/>
      <c r="Z13" s="79"/>
      <c r="AA13" s="216"/>
      <c r="AB13" s="214" t="s" ph="1">
        <v>154</v>
      </c>
      <c r="AC13" s="78"/>
      <c r="AD13" s="79"/>
      <c r="AE13" s="212"/>
      <c r="AF13" s="216"/>
      <c r="AG13" s="57"/>
      <c r="AI13" s="218">
        <v>3</v>
      </c>
      <c r="AJ13" s="78"/>
      <c r="AK13" s="79"/>
      <c r="AL13" s="216"/>
      <c r="AM13" s="214" t="s" ph="1">
        <v>154</v>
      </c>
      <c r="AN13" s="78"/>
      <c r="AO13" s="79"/>
      <c r="AP13" s="212"/>
      <c r="AQ13" s="216"/>
      <c r="AS13" s="56" ph="1"/>
      <c r="BA13" s="56" ph="1"/>
      <c r="BI13" s="56" ph="1"/>
      <c r="BQ13" s="56" ph="1"/>
      <c r="BR13" s="56" ph="1"/>
      <c r="BS13" s="56" ph="1"/>
      <c r="BT13" s="56" ph="1"/>
      <c r="BU13" s="56" ph="1"/>
      <c r="BV13" s="56" ph="1"/>
      <c r="BY13" s="56" ph="1"/>
      <c r="CG13" s="56" ph="1"/>
      <c r="CO13" s="56" ph="1"/>
      <c r="CW13" s="56" ph="1"/>
      <c r="CX13" s="56" ph="1"/>
      <c r="CY13" s="56" ph="1"/>
      <c r="CZ13" s="56" ph="1"/>
      <c r="DA13" s="56" ph="1"/>
      <c r="DB13" s="56" ph="1"/>
      <c r="DC13" s="56" ph="1"/>
      <c r="DD13" s="56" ph="1"/>
    </row>
    <row r="14" spans="1:108" ht="24.95" customHeight="1">
      <c r="B14" s="219"/>
      <c r="C14" s="81"/>
      <c r="D14" s="82"/>
      <c r="E14" s="221"/>
      <c r="F14" s="215" ph="1"/>
      <c r="G14" s="81"/>
      <c r="H14" s="82"/>
      <c r="I14" s="213"/>
      <c r="J14" s="217"/>
      <c r="K14" s="57"/>
      <c r="M14" s="219"/>
      <c r="N14" s="81"/>
      <c r="O14" s="82"/>
      <c r="P14" s="221"/>
      <c r="Q14" s="215" ph="1"/>
      <c r="R14" s="81"/>
      <c r="S14" s="82"/>
      <c r="T14" s="213"/>
      <c r="U14" s="217"/>
      <c r="V14" s="57"/>
      <c r="X14" s="219"/>
      <c r="Y14" s="81"/>
      <c r="Z14" s="82"/>
      <c r="AA14" s="221"/>
      <c r="AB14" s="215" ph="1"/>
      <c r="AC14" s="81"/>
      <c r="AD14" s="82"/>
      <c r="AE14" s="213"/>
      <c r="AF14" s="217"/>
      <c r="AG14" s="57"/>
      <c r="AI14" s="219"/>
      <c r="AJ14" s="81"/>
      <c r="AK14" s="82"/>
      <c r="AL14" s="221"/>
      <c r="AM14" s="215" ph="1"/>
      <c r="AN14" s="81"/>
      <c r="AO14" s="82"/>
      <c r="AP14" s="213"/>
      <c r="AQ14" s="217"/>
      <c r="AS14" s="56" ph="1"/>
      <c r="BA14" s="56" ph="1"/>
      <c r="BI14" s="56" ph="1"/>
      <c r="BQ14" s="56" ph="1"/>
      <c r="BR14" s="56" ph="1"/>
      <c r="BS14" s="56" ph="1"/>
      <c r="BT14" s="56" ph="1"/>
      <c r="BU14" s="56" ph="1"/>
      <c r="BV14" s="56" ph="1"/>
      <c r="BY14" s="56" ph="1"/>
      <c r="CG14" s="56" ph="1"/>
      <c r="CO14" s="56" ph="1"/>
      <c r="CW14" s="56" ph="1"/>
      <c r="CX14" s="56" ph="1"/>
      <c r="CY14" s="56" ph="1"/>
      <c r="CZ14" s="56" ph="1"/>
      <c r="DA14" s="56" ph="1"/>
      <c r="DB14" s="56" ph="1"/>
      <c r="DC14" s="56" ph="1"/>
      <c r="DD14" s="56" ph="1"/>
    </row>
    <row r="15" spans="1:108" ht="24.95" customHeight="1">
      <c r="B15" s="220"/>
      <c r="C15" s="210"/>
      <c r="D15" s="211"/>
      <c r="E15" s="84"/>
      <c r="F15" s="84"/>
      <c r="G15" s="210"/>
      <c r="H15" s="211"/>
      <c r="I15" s="84"/>
      <c r="J15" s="85" t="s">
        <v>155</v>
      </c>
      <c r="K15" s="57"/>
      <c r="M15" s="220"/>
      <c r="N15" s="210"/>
      <c r="O15" s="211"/>
      <c r="P15" s="84"/>
      <c r="Q15" s="84"/>
      <c r="R15" s="210"/>
      <c r="S15" s="211"/>
      <c r="T15" s="84"/>
      <c r="U15" s="85" t="s">
        <v>155</v>
      </c>
      <c r="V15" s="57"/>
      <c r="X15" s="220"/>
      <c r="Y15" s="210"/>
      <c r="Z15" s="211"/>
      <c r="AA15" s="84"/>
      <c r="AB15" s="84"/>
      <c r="AC15" s="210"/>
      <c r="AD15" s="211"/>
      <c r="AE15" s="84"/>
      <c r="AF15" s="85" t="s">
        <v>155</v>
      </c>
      <c r="AG15" s="57"/>
      <c r="AI15" s="220"/>
      <c r="AJ15" s="210"/>
      <c r="AK15" s="211"/>
      <c r="AL15" s="84"/>
      <c r="AM15" s="84"/>
      <c r="AN15" s="210"/>
      <c r="AO15" s="211"/>
      <c r="AP15" s="84"/>
      <c r="AQ15" s="85" t="s">
        <v>155</v>
      </c>
    </row>
    <row r="16" spans="1:108" ht="24.95" customHeight="1">
      <c r="B16" s="218">
        <v>4</v>
      </c>
      <c r="C16" s="78"/>
      <c r="D16" s="79"/>
      <c r="E16" s="212"/>
      <c r="F16" s="214" t="s" ph="1">
        <v>154</v>
      </c>
      <c r="G16" s="78"/>
      <c r="H16" s="79"/>
      <c r="I16" s="212"/>
      <c r="J16" s="216"/>
      <c r="K16" s="86"/>
      <c r="M16" s="218">
        <v>4</v>
      </c>
      <c r="N16" s="78"/>
      <c r="O16" s="79"/>
      <c r="P16" s="212"/>
      <c r="Q16" s="214" t="s" ph="1">
        <v>154</v>
      </c>
      <c r="R16" s="78"/>
      <c r="S16" s="79"/>
      <c r="T16" s="212"/>
      <c r="U16" s="216"/>
      <c r="V16" s="86"/>
      <c r="X16" s="218">
        <v>4</v>
      </c>
      <c r="Y16" s="78"/>
      <c r="Z16" s="79"/>
      <c r="AA16" s="212"/>
      <c r="AB16" s="214" t="s" ph="1">
        <v>154</v>
      </c>
      <c r="AC16" s="78"/>
      <c r="AD16" s="79"/>
      <c r="AE16" s="212"/>
      <c r="AF16" s="216"/>
      <c r="AG16" s="86"/>
      <c r="AI16" s="218">
        <v>4</v>
      </c>
      <c r="AJ16" s="78"/>
      <c r="AK16" s="79"/>
      <c r="AL16" s="212"/>
      <c r="AM16" s="214" t="s" ph="1">
        <v>154</v>
      </c>
      <c r="AN16" s="78"/>
      <c r="AO16" s="79"/>
      <c r="AP16" s="212"/>
      <c r="AQ16" s="216"/>
    </row>
    <row r="17" spans="2:43" ht="24.95" customHeight="1">
      <c r="B17" s="219"/>
      <c r="C17" s="81"/>
      <c r="D17" s="82"/>
      <c r="E17" s="213"/>
      <c r="F17" s="215" ph="1"/>
      <c r="G17" s="81"/>
      <c r="H17" s="82"/>
      <c r="I17" s="213"/>
      <c r="J17" s="217"/>
      <c r="K17" s="57"/>
      <c r="M17" s="219"/>
      <c r="N17" s="81"/>
      <c r="O17" s="82"/>
      <c r="P17" s="213"/>
      <c r="Q17" s="215" ph="1"/>
      <c r="R17" s="81"/>
      <c r="S17" s="82"/>
      <c r="T17" s="213"/>
      <c r="U17" s="217"/>
      <c r="V17" s="57"/>
      <c r="X17" s="219"/>
      <c r="Y17" s="81"/>
      <c r="Z17" s="82"/>
      <c r="AA17" s="213"/>
      <c r="AB17" s="215" ph="1"/>
      <c r="AC17" s="81"/>
      <c r="AD17" s="82"/>
      <c r="AE17" s="213"/>
      <c r="AF17" s="217"/>
      <c r="AG17" s="57"/>
      <c r="AI17" s="219"/>
      <c r="AJ17" s="81"/>
      <c r="AK17" s="82"/>
      <c r="AL17" s="213"/>
      <c r="AM17" s="215" ph="1"/>
      <c r="AN17" s="81"/>
      <c r="AO17" s="82"/>
      <c r="AP17" s="213"/>
      <c r="AQ17" s="217"/>
    </row>
    <row r="18" spans="2:43" ht="24.95" customHeight="1">
      <c r="B18" s="220"/>
      <c r="C18" s="210"/>
      <c r="D18" s="211"/>
      <c r="E18" s="84"/>
      <c r="F18" s="84"/>
      <c r="G18" s="210"/>
      <c r="H18" s="211"/>
      <c r="I18" s="84"/>
      <c r="J18" s="85" t="s">
        <v>155</v>
      </c>
      <c r="K18" s="57"/>
      <c r="M18" s="220"/>
      <c r="N18" s="210"/>
      <c r="O18" s="211"/>
      <c r="P18" s="84"/>
      <c r="Q18" s="84"/>
      <c r="R18" s="210"/>
      <c r="S18" s="211"/>
      <c r="T18" s="84"/>
      <c r="U18" s="85" t="s">
        <v>155</v>
      </c>
      <c r="V18" s="57"/>
      <c r="X18" s="220"/>
      <c r="Y18" s="210"/>
      <c r="Z18" s="211"/>
      <c r="AA18" s="84"/>
      <c r="AB18" s="84"/>
      <c r="AC18" s="210"/>
      <c r="AD18" s="211"/>
      <c r="AE18" s="84"/>
      <c r="AF18" s="85" t="s">
        <v>155</v>
      </c>
      <c r="AG18" s="57"/>
      <c r="AI18" s="220"/>
      <c r="AJ18" s="210"/>
      <c r="AK18" s="211"/>
      <c r="AL18" s="84"/>
      <c r="AM18" s="84"/>
      <c r="AN18" s="210"/>
      <c r="AO18" s="211"/>
      <c r="AP18" s="84"/>
      <c r="AQ18" s="85" t="s">
        <v>155</v>
      </c>
    </row>
    <row r="19" spans="2:43" ht="24.95" customHeight="1">
      <c r="B19" s="218">
        <v>5</v>
      </c>
      <c r="C19" s="78"/>
      <c r="D19" s="79"/>
      <c r="E19" s="212"/>
      <c r="F19" s="214" t="s" ph="1">
        <v>154</v>
      </c>
      <c r="G19" s="78"/>
      <c r="H19" s="79"/>
      <c r="I19" s="212"/>
      <c r="J19" s="216"/>
      <c r="K19" s="57"/>
      <c r="M19" s="218">
        <v>5</v>
      </c>
      <c r="N19" s="78"/>
      <c r="O19" s="79"/>
      <c r="P19" s="212"/>
      <c r="Q19" s="214" t="s" ph="1">
        <v>154</v>
      </c>
      <c r="R19" s="78"/>
      <c r="S19" s="79"/>
      <c r="T19" s="212"/>
      <c r="U19" s="216"/>
      <c r="V19" s="57"/>
      <c r="X19" s="218">
        <v>5</v>
      </c>
      <c r="Y19" s="78"/>
      <c r="Z19" s="79"/>
      <c r="AA19" s="212"/>
      <c r="AB19" s="214" t="s" ph="1">
        <v>154</v>
      </c>
      <c r="AC19" s="78"/>
      <c r="AD19" s="79"/>
      <c r="AE19" s="212"/>
      <c r="AF19" s="216"/>
      <c r="AG19" s="57"/>
      <c r="AI19" s="218">
        <v>5</v>
      </c>
      <c r="AJ19" s="78"/>
      <c r="AK19" s="79"/>
      <c r="AL19" s="212"/>
      <c r="AM19" s="214" t="s" ph="1">
        <v>154</v>
      </c>
      <c r="AN19" s="78"/>
      <c r="AO19" s="79"/>
      <c r="AP19" s="212"/>
      <c r="AQ19" s="216"/>
    </row>
    <row r="20" spans="2:43" ht="24.95" customHeight="1">
      <c r="B20" s="219"/>
      <c r="C20" s="81"/>
      <c r="D20" s="82"/>
      <c r="E20" s="213"/>
      <c r="F20" s="215" ph="1"/>
      <c r="G20" s="81"/>
      <c r="H20" s="82"/>
      <c r="I20" s="213"/>
      <c r="J20" s="217"/>
      <c r="K20" s="57"/>
      <c r="M20" s="219"/>
      <c r="N20" s="81"/>
      <c r="O20" s="82"/>
      <c r="P20" s="213"/>
      <c r="Q20" s="215" ph="1"/>
      <c r="R20" s="81"/>
      <c r="S20" s="82"/>
      <c r="T20" s="213"/>
      <c r="U20" s="217"/>
      <c r="V20" s="57"/>
      <c r="X20" s="219"/>
      <c r="Y20" s="81"/>
      <c r="Z20" s="82"/>
      <c r="AA20" s="213"/>
      <c r="AB20" s="215" ph="1"/>
      <c r="AC20" s="81"/>
      <c r="AD20" s="82"/>
      <c r="AE20" s="213"/>
      <c r="AF20" s="217"/>
      <c r="AG20" s="57"/>
      <c r="AI20" s="219"/>
      <c r="AJ20" s="81"/>
      <c r="AK20" s="82"/>
      <c r="AL20" s="213"/>
      <c r="AM20" s="215" ph="1"/>
      <c r="AN20" s="81"/>
      <c r="AO20" s="82"/>
      <c r="AP20" s="213"/>
      <c r="AQ20" s="217"/>
    </row>
    <row r="21" spans="2:43" ht="24.95" customHeight="1">
      <c r="B21" s="220"/>
      <c r="C21" s="210"/>
      <c r="D21" s="211"/>
      <c r="E21" s="84"/>
      <c r="F21" s="84"/>
      <c r="G21" s="210"/>
      <c r="H21" s="211"/>
      <c r="I21" s="84"/>
      <c r="J21" s="85" t="s">
        <v>155</v>
      </c>
      <c r="K21" s="57"/>
      <c r="M21" s="220"/>
      <c r="N21" s="210"/>
      <c r="O21" s="211"/>
      <c r="P21" s="84"/>
      <c r="Q21" s="84"/>
      <c r="R21" s="210"/>
      <c r="S21" s="211"/>
      <c r="T21" s="84"/>
      <c r="U21" s="85" t="s">
        <v>155</v>
      </c>
      <c r="V21" s="57"/>
      <c r="X21" s="220"/>
      <c r="Y21" s="210"/>
      <c r="Z21" s="211"/>
      <c r="AA21" s="84"/>
      <c r="AB21" s="84"/>
      <c r="AC21" s="210"/>
      <c r="AD21" s="211"/>
      <c r="AE21" s="84"/>
      <c r="AF21" s="85" t="s">
        <v>155</v>
      </c>
      <c r="AG21" s="57"/>
      <c r="AI21" s="220"/>
      <c r="AJ21" s="210"/>
      <c r="AK21" s="211"/>
      <c r="AL21" s="84"/>
      <c r="AM21" s="84"/>
      <c r="AN21" s="210"/>
      <c r="AO21" s="211"/>
      <c r="AP21" s="84"/>
      <c r="AQ21" s="85" t="s">
        <v>155</v>
      </c>
    </row>
    <row r="22" spans="2:43" ht="24.95" customHeight="1">
      <c r="B22" s="218">
        <v>6</v>
      </c>
      <c r="C22" s="78"/>
      <c r="D22" s="79"/>
      <c r="E22" s="212"/>
      <c r="F22" s="214" t="s" ph="1">
        <v>154</v>
      </c>
      <c r="G22" s="78"/>
      <c r="H22" s="79"/>
      <c r="I22" s="212"/>
      <c r="J22" s="216"/>
      <c r="K22" s="86"/>
      <c r="M22" s="218">
        <v>6</v>
      </c>
      <c r="N22" s="78"/>
      <c r="O22" s="79"/>
      <c r="P22" s="212"/>
      <c r="Q22" s="214" t="s" ph="1">
        <v>154</v>
      </c>
      <c r="R22" s="78"/>
      <c r="S22" s="79"/>
      <c r="T22" s="212"/>
      <c r="U22" s="216"/>
      <c r="V22" s="86"/>
      <c r="X22" s="218">
        <v>6</v>
      </c>
      <c r="Y22" s="78"/>
      <c r="Z22" s="79"/>
      <c r="AA22" s="212"/>
      <c r="AB22" s="214" t="s" ph="1">
        <v>154</v>
      </c>
      <c r="AC22" s="78"/>
      <c r="AD22" s="79"/>
      <c r="AE22" s="212"/>
      <c r="AF22" s="216"/>
      <c r="AG22" s="86"/>
      <c r="AI22" s="218">
        <v>6</v>
      </c>
      <c r="AJ22" s="78"/>
      <c r="AK22" s="79"/>
      <c r="AL22" s="212"/>
      <c r="AM22" s="214" t="s" ph="1">
        <v>154</v>
      </c>
      <c r="AN22" s="78"/>
      <c r="AO22" s="79"/>
      <c r="AP22" s="212"/>
      <c r="AQ22" s="216"/>
    </row>
    <row r="23" spans="2:43" ht="24.95" customHeight="1">
      <c r="B23" s="219"/>
      <c r="C23" s="81"/>
      <c r="D23" s="82"/>
      <c r="E23" s="213"/>
      <c r="F23" s="215" ph="1"/>
      <c r="G23" s="81"/>
      <c r="H23" s="82"/>
      <c r="I23" s="213"/>
      <c r="J23" s="217"/>
      <c r="K23" s="57"/>
      <c r="M23" s="219"/>
      <c r="N23" s="81"/>
      <c r="O23" s="82"/>
      <c r="P23" s="213"/>
      <c r="Q23" s="215" ph="1"/>
      <c r="R23" s="81"/>
      <c r="S23" s="82"/>
      <c r="T23" s="213"/>
      <c r="U23" s="217"/>
      <c r="V23" s="57"/>
      <c r="X23" s="219"/>
      <c r="Y23" s="81"/>
      <c r="Z23" s="82"/>
      <c r="AA23" s="213"/>
      <c r="AB23" s="215" ph="1"/>
      <c r="AC23" s="81"/>
      <c r="AD23" s="82"/>
      <c r="AE23" s="213"/>
      <c r="AF23" s="217"/>
      <c r="AG23" s="57"/>
      <c r="AI23" s="219"/>
      <c r="AJ23" s="81"/>
      <c r="AK23" s="82"/>
      <c r="AL23" s="213"/>
      <c r="AM23" s="215" ph="1"/>
      <c r="AN23" s="81"/>
      <c r="AO23" s="82"/>
      <c r="AP23" s="213"/>
      <c r="AQ23" s="217"/>
    </row>
    <row r="24" spans="2:43" ht="24.95" customHeight="1">
      <c r="B24" s="220"/>
      <c r="C24" s="210"/>
      <c r="D24" s="211"/>
      <c r="E24" s="84"/>
      <c r="F24" s="84"/>
      <c r="G24" s="210"/>
      <c r="H24" s="211"/>
      <c r="I24" s="84"/>
      <c r="J24" s="85" t="s">
        <v>155</v>
      </c>
      <c r="K24" s="57"/>
      <c r="M24" s="220"/>
      <c r="N24" s="210"/>
      <c r="O24" s="211"/>
      <c r="P24" s="84"/>
      <c r="Q24" s="84"/>
      <c r="R24" s="210"/>
      <c r="S24" s="211"/>
      <c r="T24" s="84"/>
      <c r="U24" s="85" t="s">
        <v>155</v>
      </c>
      <c r="V24" s="57"/>
      <c r="X24" s="220"/>
      <c r="Y24" s="210"/>
      <c r="Z24" s="211"/>
      <c r="AA24" s="84"/>
      <c r="AB24" s="84"/>
      <c r="AC24" s="210"/>
      <c r="AD24" s="211"/>
      <c r="AE24" s="84"/>
      <c r="AF24" s="85" t="s">
        <v>155</v>
      </c>
      <c r="AG24" s="57"/>
      <c r="AI24" s="220"/>
      <c r="AJ24" s="210"/>
      <c r="AK24" s="211"/>
      <c r="AL24" s="84"/>
      <c r="AM24" s="84"/>
      <c r="AN24" s="210"/>
      <c r="AO24" s="211"/>
      <c r="AP24" s="84"/>
      <c r="AQ24" s="85" t="s">
        <v>155</v>
      </c>
    </row>
    <row r="25" spans="2:43" ht="24.95" customHeight="1">
      <c r="B25" s="218">
        <v>7</v>
      </c>
      <c r="C25" s="78"/>
      <c r="D25" s="79"/>
      <c r="E25" s="212"/>
      <c r="F25" s="214" t="s" ph="1">
        <v>154</v>
      </c>
      <c r="G25" s="78"/>
      <c r="H25" s="79"/>
      <c r="I25" s="212"/>
      <c r="J25" s="216"/>
      <c r="K25" s="57"/>
      <c r="M25" s="218">
        <v>7</v>
      </c>
      <c r="N25" s="78"/>
      <c r="O25" s="79"/>
      <c r="P25" s="212"/>
      <c r="Q25" s="214" t="s" ph="1">
        <v>154</v>
      </c>
      <c r="R25" s="78"/>
      <c r="S25" s="79"/>
      <c r="T25" s="212"/>
      <c r="U25" s="216"/>
      <c r="V25" s="57"/>
      <c r="X25" s="218">
        <v>7</v>
      </c>
      <c r="Y25" s="78"/>
      <c r="Z25" s="79"/>
      <c r="AA25" s="212"/>
      <c r="AB25" s="214" t="s" ph="1">
        <v>154</v>
      </c>
      <c r="AC25" s="78"/>
      <c r="AD25" s="79"/>
      <c r="AE25" s="212"/>
      <c r="AF25" s="216"/>
      <c r="AG25" s="57"/>
      <c r="AI25" s="218">
        <v>7</v>
      </c>
      <c r="AJ25" s="78"/>
      <c r="AK25" s="79"/>
      <c r="AL25" s="212"/>
      <c r="AM25" s="214" t="s" ph="1">
        <v>154</v>
      </c>
      <c r="AN25" s="78"/>
      <c r="AO25" s="79"/>
      <c r="AP25" s="212"/>
      <c r="AQ25" s="216"/>
    </row>
    <row r="26" spans="2:43" ht="24.95" customHeight="1">
      <c r="B26" s="219"/>
      <c r="C26" s="81"/>
      <c r="D26" s="82"/>
      <c r="E26" s="213"/>
      <c r="F26" s="215" ph="1"/>
      <c r="G26" s="81"/>
      <c r="H26" s="82"/>
      <c r="I26" s="213"/>
      <c r="J26" s="217"/>
      <c r="K26" s="57"/>
      <c r="M26" s="219"/>
      <c r="N26" s="81"/>
      <c r="O26" s="82"/>
      <c r="P26" s="213"/>
      <c r="Q26" s="215" ph="1"/>
      <c r="R26" s="81"/>
      <c r="S26" s="82"/>
      <c r="T26" s="213"/>
      <c r="U26" s="217"/>
      <c r="V26" s="57"/>
      <c r="X26" s="219"/>
      <c r="Y26" s="81"/>
      <c r="Z26" s="82"/>
      <c r="AA26" s="213"/>
      <c r="AB26" s="215" ph="1"/>
      <c r="AC26" s="81"/>
      <c r="AD26" s="82"/>
      <c r="AE26" s="213"/>
      <c r="AF26" s="217"/>
      <c r="AG26" s="57"/>
      <c r="AI26" s="219"/>
      <c r="AJ26" s="81"/>
      <c r="AK26" s="82"/>
      <c r="AL26" s="213"/>
      <c r="AM26" s="215" ph="1"/>
      <c r="AN26" s="81"/>
      <c r="AO26" s="82"/>
      <c r="AP26" s="213"/>
      <c r="AQ26" s="217"/>
    </row>
    <row r="27" spans="2:43" ht="24.95" customHeight="1">
      <c r="B27" s="220"/>
      <c r="C27" s="210"/>
      <c r="D27" s="211"/>
      <c r="E27" s="84"/>
      <c r="F27" s="84"/>
      <c r="G27" s="210"/>
      <c r="H27" s="211"/>
      <c r="I27" s="84"/>
      <c r="J27" s="85" t="s">
        <v>155</v>
      </c>
      <c r="K27" s="57"/>
      <c r="M27" s="220"/>
      <c r="N27" s="210"/>
      <c r="O27" s="211"/>
      <c r="P27" s="84"/>
      <c r="Q27" s="84"/>
      <c r="R27" s="210"/>
      <c r="S27" s="211"/>
      <c r="T27" s="84"/>
      <c r="U27" s="85" t="s">
        <v>155</v>
      </c>
      <c r="V27" s="57"/>
      <c r="X27" s="220"/>
      <c r="Y27" s="210"/>
      <c r="Z27" s="211"/>
      <c r="AA27" s="84"/>
      <c r="AB27" s="84"/>
      <c r="AC27" s="210"/>
      <c r="AD27" s="211"/>
      <c r="AE27" s="84"/>
      <c r="AF27" s="85" t="s">
        <v>155</v>
      </c>
      <c r="AG27" s="57"/>
      <c r="AI27" s="220"/>
      <c r="AJ27" s="210"/>
      <c r="AK27" s="211"/>
      <c r="AL27" s="84"/>
      <c r="AM27" s="84"/>
      <c r="AN27" s="210"/>
      <c r="AO27" s="211"/>
      <c r="AP27" s="84"/>
      <c r="AQ27" s="85" t="s">
        <v>155</v>
      </c>
    </row>
    <row r="28" spans="2:43" ht="24.95" customHeight="1">
      <c r="B28" s="218">
        <v>8</v>
      </c>
      <c r="C28" s="78"/>
      <c r="D28" s="79"/>
      <c r="E28" s="212"/>
      <c r="F28" s="214" t="s" ph="1">
        <v>154</v>
      </c>
      <c r="G28" s="78"/>
      <c r="H28" s="79"/>
      <c r="I28" s="212"/>
      <c r="J28" s="216"/>
      <c r="K28" s="86"/>
      <c r="M28" s="218">
        <v>8</v>
      </c>
      <c r="N28" s="78"/>
      <c r="O28" s="79"/>
      <c r="P28" s="212"/>
      <c r="Q28" s="214" t="s" ph="1">
        <v>154</v>
      </c>
      <c r="R28" s="78"/>
      <c r="S28" s="79"/>
      <c r="T28" s="212"/>
      <c r="U28" s="216"/>
      <c r="V28" s="86"/>
      <c r="X28" s="218">
        <v>8</v>
      </c>
      <c r="Y28" s="78"/>
      <c r="Z28" s="79"/>
      <c r="AA28" s="212"/>
      <c r="AB28" s="214" t="s" ph="1">
        <v>154</v>
      </c>
      <c r="AC28" s="78"/>
      <c r="AD28" s="79"/>
      <c r="AE28" s="212"/>
      <c r="AF28" s="216"/>
      <c r="AG28" s="86"/>
      <c r="AI28" s="218">
        <v>8</v>
      </c>
      <c r="AJ28" s="78"/>
      <c r="AK28" s="79"/>
      <c r="AL28" s="212"/>
      <c r="AM28" s="214" t="s" ph="1">
        <v>154</v>
      </c>
      <c r="AN28" s="78"/>
      <c r="AO28" s="79"/>
      <c r="AP28" s="212"/>
      <c r="AQ28" s="216"/>
    </row>
    <row r="29" spans="2:43" ht="24.95" customHeight="1">
      <c r="B29" s="219"/>
      <c r="C29" s="81"/>
      <c r="D29" s="82"/>
      <c r="E29" s="213"/>
      <c r="F29" s="215" ph="1"/>
      <c r="G29" s="81"/>
      <c r="H29" s="82"/>
      <c r="I29" s="213"/>
      <c r="J29" s="217"/>
      <c r="K29" s="57"/>
      <c r="M29" s="219"/>
      <c r="N29" s="81"/>
      <c r="O29" s="82"/>
      <c r="P29" s="213"/>
      <c r="Q29" s="215" ph="1"/>
      <c r="R29" s="81"/>
      <c r="S29" s="82"/>
      <c r="T29" s="213"/>
      <c r="U29" s="217"/>
      <c r="V29" s="57"/>
      <c r="X29" s="219"/>
      <c r="Y29" s="81"/>
      <c r="Z29" s="82"/>
      <c r="AA29" s="213"/>
      <c r="AB29" s="215" ph="1"/>
      <c r="AC29" s="81"/>
      <c r="AD29" s="82"/>
      <c r="AE29" s="213"/>
      <c r="AF29" s="217"/>
      <c r="AG29" s="57"/>
      <c r="AI29" s="219"/>
      <c r="AJ29" s="81"/>
      <c r="AK29" s="82"/>
      <c r="AL29" s="213"/>
      <c r="AM29" s="215" ph="1"/>
      <c r="AN29" s="81"/>
      <c r="AO29" s="82"/>
      <c r="AP29" s="213"/>
      <c r="AQ29" s="217"/>
    </row>
    <row r="30" spans="2:43" ht="24.95" customHeight="1">
      <c r="B30" s="220"/>
      <c r="C30" s="210"/>
      <c r="D30" s="211"/>
      <c r="E30" s="84"/>
      <c r="F30" s="84"/>
      <c r="G30" s="210"/>
      <c r="H30" s="211"/>
      <c r="I30" s="84"/>
      <c r="J30" s="85" t="s">
        <v>155</v>
      </c>
      <c r="K30" s="57"/>
      <c r="M30" s="220"/>
      <c r="N30" s="210"/>
      <c r="O30" s="211"/>
      <c r="P30" s="84"/>
      <c r="Q30" s="84"/>
      <c r="R30" s="210"/>
      <c r="S30" s="211"/>
      <c r="T30" s="84"/>
      <c r="U30" s="85" t="s">
        <v>155</v>
      </c>
      <c r="V30" s="57"/>
      <c r="X30" s="220"/>
      <c r="Y30" s="210"/>
      <c r="Z30" s="211"/>
      <c r="AA30" s="84"/>
      <c r="AB30" s="84"/>
      <c r="AC30" s="210"/>
      <c r="AD30" s="211"/>
      <c r="AE30" s="84"/>
      <c r="AF30" s="85" t="s">
        <v>155</v>
      </c>
      <c r="AG30" s="57"/>
      <c r="AI30" s="220"/>
      <c r="AJ30" s="210"/>
      <c r="AK30" s="211"/>
      <c r="AL30" s="84"/>
      <c r="AM30" s="84"/>
      <c r="AN30" s="210"/>
      <c r="AO30" s="211"/>
      <c r="AP30" s="84"/>
      <c r="AQ30" s="85" t="s">
        <v>155</v>
      </c>
    </row>
    <row r="31" spans="2:43" ht="24.95" customHeight="1">
      <c r="B31" s="218">
        <v>9</v>
      </c>
      <c r="C31" s="78"/>
      <c r="D31" s="79"/>
      <c r="E31" s="212"/>
      <c r="F31" s="214" t="s" ph="1">
        <v>154</v>
      </c>
      <c r="G31" s="78"/>
      <c r="H31" s="79"/>
      <c r="I31" s="212"/>
      <c r="J31" s="216"/>
      <c r="K31" s="57"/>
      <c r="M31" s="218">
        <v>9</v>
      </c>
      <c r="N31" s="78"/>
      <c r="O31" s="79"/>
      <c r="P31" s="212"/>
      <c r="Q31" s="214" t="s" ph="1">
        <v>154</v>
      </c>
      <c r="R31" s="78"/>
      <c r="S31" s="79"/>
      <c r="T31" s="212"/>
      <c r="U31" s="216"/>
      <c r="V31" s="57"/>
      <c r="X31" s="218">
        <v>9</v>
      </c>
      <c r="Y31" s="78"/>
      <c r="Z31" s="79"/>
      <c r="AA31" s="212"/>
      <c r="AB31" s="214" t="s" ph="1">
        <v>154</v>
      </c>
      <c r="AC31" s="78"/>
      <c r="AD31" s="79"/>
      <c r="AE31" s="212"/>
      <c r="AF31" s="216"/>
      <c r="AG31" s="57"/>
      <c r="AI31" s="218">
        <v>9</v>
      </c>
      <c r="AJ31" s="78"/>
      <c r="AK31" s="79"/>
      <c r="AL31" s="212"/>
      <c r="AM31" s="214" t="s" ph="1">
        <v>154</v>
      </c>
      <c r="AN31" s="78"/>
      <c r="AO31" s="79"/>
      <c r="AP31" s="212"/>
      <c r="AQ31" s="216"/>
    </row>
    <row r="32" spans="2:43" ht="24.95" customHeight="1">
      <c r="B32" s="219"/>
      <c r="C32" s="81"/>
      <c r="D32" s="82"/>
      <c r="E32" s="213"/>
      <c r="F32" s="215" ph="1"/>
      <c r="G32" s="81"/>
      <c r="H32" s="82"/>
      <c r="I32" s="213"/>
      <c r="J32" s="217"/>
      <c r="K32" s="57"/>
      <c r="M32" s="219"/>
      <c r="N32" s="81"/>
      <c r="O32" s="82"/>
      <c r="P32" s="213"/>
      <c r="Q32" s="215" ph="1"/>
      <c r="R32" s="81"/>
      <c r="S32" s="82"/>
      <c r="T32" s="213"/>
      <c r="U32" s="217"/>
      <c r="V32" s="57"/>
      <c r="X32" s="219"/>
      <c r="Y32" s="81"/>
      <c r="Z32" s="82"/>
      <c r="AA32" s="213"/>
      <c r="AB32" s="215" ph="1"/>
      <c r="AC32" s="81"/>
      <c r="AD32" s="82"/>
      <c r="AE32" s="213"/>
      <c r="AF32" s="217"/>
      <c r="AG32" s="57"/>
      <c r="AI32" s="219"/>
      <c r="AJ32" s="81"/>
      <c r="AK32" s="82"/>
      <c r="AL32" s="213"/>
      <c r="AM32" s="215" ph="1"/>
      <c r="AN32" s="81"/>
      <c r="AO32" s="82"/>
      <c r="AP32" s="213"/>
      <c r="AQ32" s="217"/>
    </row>
    <row r="33" spans="2:43" ht="24.95" customHeight="1">
      <c r="B33" s="220"/>
      <c r="C33" s="210"/>
      <c r="D33" s="211"/>
      <c r="E33" s="84"/>
      <c r="F33" s="84"/>
      <c r="G33" s="210"/>
      <c r="H33" s="211"/>
      <c r="I33" s="84"/>
      <c r="J33" s="85" t="s">
        <v>155</v>
      </c>
      <c r="K33" s="57"/>
      <c r="M33" s="220"/>
      <c r="N33" s="210"/>
      <c r="O33" s="211"/>
      <c r="P33" s="84"/>
      <c r="Q33" s="84"/>
      <c r="R33" s="210"/>
      <c r="S33" s="211"/>
      <c r="T33" s="84"/>
      <c r="U33" s="85" t="s">
        <v>155</v>
      </c>
      <c r="V33" s="57"/>
      <c r="X33" s="220"/>
      <c r="Y33" s="210"/>
      <c r="Z33" s="211"/>
      <c r="AA33" s="84"/>
      <c r="AB33" s="84"/>
      <c r="AC33" s="210"/>
      <c r="AD33" s="211"/>
      <c r="AE33" s="84"/>
      <c r="AF33" s="85" t="s">
        <v>155</v>
      </c>
      <c r="AG33" s="57"/>
      <c r="AI33" s="220"/>
      <c r="AJ33" s="210"/>
      <c r="AK33" s="211"/>
      <c r="AL33" s="84"/>
      <c r="AM33" s="84"/>
      <c r="AN33" s="210"/>
      <c r="AO33" s="211"/>
      <c r="AP33" s="84"/>
      <c r="AQ33" s="85" t="s">
        <v>155</v>
      </c>
    </row>
    <row r="34" spans="2:43" ht="24.95" customHeight="1">
      <c r="B34" s="218">
        <v>10</v>
      </c>
      <c r="C34" s="78"/>
      <c r="D34" s="79"/>
      <c r="E34" s="212"/>
      <c r="F34" s="214" t="s" ph="1">
        <v>154</v>
      </c>
      <c r="G34" s="78"/>
      <c r="H34" s="79"/>
      <c r="I34" s="212"/>
      <c r="J34" s="216"/>
      <c r="K34" s="57"/>
      <c r="M34" s="218">
        <v>10</v>
      </c>
      <c r="N34" s="78"/>
      <c r="O34" s="79"/>
      <c r="P34" s="212"/>
      <c r="Q34" s="214" t="s" ph="1">
        <v>154</v>
      </c>
      <c r="R34" s="78"/>
      <c r="S34" s="79"/>
      <c r="T34" s="212"/>
      <c r="U34" s="216"/>
      <c r="V34" s="57"/>
      <c r="X34" s="218">
        <v>10</v>
      </c>
      <c r="Y34" s="78"/>
      <c r="Z34" s="79"/>
      <c r="AA34" s="212"/>
      <c r="AB34" s="214" t="s" ph="1">
        <v>154</v>
      </c>
      <c r="AC34" s="78"/>
      <c r="AD34" s="79"/>
      <c r="AE34" s="212"/>
      <c r="AF34" s="216"/>
      <c r="AG34" s="57"/>
      <c r="AI34" s="218">
        <v>10</v>
      </c>
      <c r="AJ34" s="78"/>
      <c r="AK34" s="79"/>
      <c r="AL34" s="212"/>
      <c r="AM34" s="214" t="s" ph="1">
        <v>154</v>
      </c>
      <c r="AN34" s="78"/>
      <c r="AO34" s="79"/>
      <c r="AP34" s="212"/>
      <c r="AQ34" s="216"/>
    </row>
    <row r="35" spans="2:43" ht="24.95" customHeight="1">
      <c r="B35" s="219"/>
      <c r="C35" s="81"/>
      <c r="D35" s="82"/>
      <c r="E35" s="213"/>
      <c r="F35" s="215" ph="1"/>
      <c r="G35" s="81"/>
      <c r="H35" s="82"/>
      <c r="I35" s="213"/>
      <c r="J35" s="217"/>
      <c r="K35" s="57"/>
      <c r="M35" s="219"/>
      <c r="N35" s="81"/>
      <c r="O35" s="82"/>
      <c r="P35" s="213"/>
      <c r="Q35" s="215" ph="1"/>
      <c r="R35" s="81"/>
      <c r="S35" s="82"/>
      <c r="T35" s="213"/>
      <c r="U35" s="217"/>
      <c r="V35" s="57"/>
      <c r="X35" s="219"/>
      <c r="Y35" s="81"/>
      <c r="Z35" s="82"/>
      <c r="AA35" s="213"/>
      <c r="AB35" s="215" ph="1"/>
      <c r="AC35" s="81"/>
      <c r="AD35" s="82"/>
      <c r="AE35" s="213"/>
      <c r="AF35" s="217"/>
      <c r="AG35" s="57"/>
      <c r="AI35" s="219"/>
      <c r="AJ35" s="81"/>
      <c r="AK35" s="82"/>
      <c r="AL35" s="213"/>
      <c r="AM35" s="215" ph="1"/>
      <c r="AN35" s="81"/>
      <c r="AO35" s="82"/>
      <c r="AP35" s="213"/>
      <c r="AQ35" s="217"/>
    </row>
    <row r="36" spans="2:43" ht="24.95" customHeight="1">
      <c r="B36" s="220"/>
      <c r="C36" s="210"/>
      <c r="D36" s="211"/>
      <c r="E36" s="84"/>
      <c r="F36" s="84"/>
      <c r="G36" s="210"/>
      <c r="H36" s="211"/>
      <c r="I36" s="84"/>
      <c r="J36" s="85" t="s">
        <v>155</v>
      </c>
      <c r="K36" s="57"/>
      <c r="M36" s="220"/>
      <c r="N36" s="210"/>
      <c r="O36" s="211"/>
      <c r="P36" s="84"/>
      <c r="Q36" s="84"/>
      <c r="R36" s="210"/>
      <c r="S36" s="211"/>
      <c r="T36" s="84"/>
      <c r="U36" s="85" t="s">
        <v>155</v>
      </c>
      <c r="V36" s="57"/>
      <c r="X36" s="220"/>
      <c r="Y36" s="210"/>
      <c r="Z36" s="211"/>
      <c r="AA36" s="84"/>
      <c r="AB36" s="84"/>
      <c r="AC36" s="210"/>
      <c r="AD36" s="211"/>
      <c r="AE36" s="84"/>
      <c r="AF36" s="85" t="s">
        <v>155</v>
      </c>
      <c r="AG36" s="57"/>
      <c r="AI36" s="220"/>
      <c r="AJ36" s="210"/>
      <c r="AK36" s="211"/>
      <c r="AL36" s="84"/>
      <c r="AM36" s="84"/>
      <c r="AN36" s="210"/>
      <c r="AO36" s="211"/>
      <c r="AP36" s="84"/>
      <c r="AQ36" s="85" t="s">
        <v>155</v>
      </c>
    </row>
    <row r="37" spans="2:43" ht="24.95" customHeight="1">
      <c r="D37" s="56" ph="1"/>
      <c r="H37" s="56" ph="1"/>
      <c r="O37" s="56" ph="1"/>
      <c r="S37" s="56" ph="1"/>
      <c r="Z37" s="56" ph="1"/>
      <c r="AD37" s="56" ph="1"/>
      <c r="AK37" s="56" ph="1"/>
      <c r="AO37" s="56" ph="1"/>
    </row>
    <row r="38" spans="2:43" ht="24.95" customHeight="1">
      <c r="F38" s="56" ph="1"/>
      <c r="Q38" s="56" ph="1"/>
      <c r="AB38" s="56" ph="1"/>
      <c r="AM38" s="56" ph="1"/>
    </row>
    <row r="39" spans="2:43" ht="24.95" customHeight="1">
      <c r="F39" s="56" ph="1"/>
      <c r="Q39" s="56" ph="1"/>
      <c r="AB39" s="56" ph="1"/>
      <c r="AM39" s="56" ph="1"/>
    </row>
  </sheetData>
  <mergeCells count="324">
    <mergeCell ref="B1:J1"/>
    <mergeCell ref="M1:U1"/>
    <mergeCell ref="X1:AF1"/>
    <mergeCell ref="AI1:AQ1"/>
    <mergeCell ref="B3:J3"/>
    <mergeCell ref="M3:U3"/>
    <mergeCell ref="X3:AF3"/>
    <mergeCell ref="AI3:AQ3"/>
    <mergeCell ref="AK2:AQ2"/>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T4:T6"/>
    <mergeCell ref="X4:X6"/>
    <mergeCell ref="AA4:AA6"/>
    <mergeCell ref="AB4:AB6"/>
    <mergeCell ref="AE4:AE6"/>
    <mergeCell ref="AI7:AI9"/>
    <mergeCell ref="AL7:AL8"/>
    <mergeCell ref="AM7:AM8"/>
    <mergeCell ref="AP7:AP8"/>
    <mergeCell ref="AN6:AO6"/>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AJ9:AK9"/>
    <mergeCell ref="AN9:AO9"/>
    <mergeCell ref="AJ12:AK12"/>
    <mergeCell ref="AN12:AO12"/>
    <mergeCell ref="N9:O9"/>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N24:O24"/>
    <mergeCell ref="R24:S24"/>
    <mergeCell ref="C24:D24"/>
    <mergeCell ref="G24:H24"/>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AJ30:AK30"/>
    <mergeCell ref="AN30:AO30"/>
    <mergeCell ref="N27:O27"/>
    <mergeCell ref="C27:D27"/>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G33:H33"/>
    <mergeCell ref="AQ31:AQ32"/>
    <mergeCell ref="B34:B36"/>
    <mergeCell ref="E34:E35"/>
    <mergeCell ref="F34:F35"/>
    <mergeCell ref="I34:I35"/>
    <mergeCell ref="J34:J35"/>
    <mergeCell ref="M34:M36"/>
    <mergeCell ref="P34:P35"/>
    <mergeCell ref="Q34:Q35"/>
    <mergeCell ref="T34:T35"/>
    <mergeCell ref="AE31:AE32"/>
    <mergeCell ref="AF31:AF32"/>
    <mergeCell ref="AI31:AI33"/>
    <mergeCell ref="AL31:AL32"/>
    <mergeCell ref="AM31:AM32"/>
    <mergeCell ref="AP31:AP32"/>
    <mergeCell ref="Q31:Q32"/>
    <mergeCell ref="T31:T32"/>
    <mergeCell ref="U31:U32"/>
    <mergeCell ref="X31:X33"/>
    <mergeCell ref="AA31:AA32"/>
    <mergeCell ref="AB31:AB32"/>
    <mergeCell ref="AI34:AI36"/>
    <mergeCell ref="AL34:AL35"/>
    <mergeCell ref="AM34:AM35"/>
    <mergeCell ref="AP34:AP35"/>
    <mergeCell ref="AQ34:AQ35"/>
    <mergeCell ref="U34:U35"/>
    <mergeCell ref="X34:X36"/>
    <mergeCell ref="AA34:AA35"/>
    <mergeCell ref="AB34:AB35"/>
    <mergeCell ref="AE34:AE35"/>
    <mergeCell ref="AF34:AF35"/>
    <mergeCell ref="AJ15:AK15"/>
    <mergeCell ref="AN15:AO15"/>
    <mergeCell ref="AJ18:AK18"/>
    <mergeCell ref="AN18:AO18"/>
    <mergeCell ref="AJ21:AK21"/>
    <mergeCell ref="AN21:AO21"/>
    <mergeCell ref="AJ24:AK24"/>
    <mergeCell ref="AN24:AO24"/>
    <mergeCell ref="AJ27:AK27"/>
    <mergeCell ref="AN27:AO27"/>
    <mergeCell ref="AM25:AM26"/>
    <mergeCell ref="AM16:AM17"/>
    <mergeCell ref="AJ33:AK33"/>
    <mergeCell ref="AN33:AO33"/>
    <mergeCell ref="AJ36:AK36"/>
    <mergeCell ref="AN36:AO36"/>
    <mergeCell ref="Y9:Z9"/>
    <mergeCell ref="AC9:AD9"/>
    <mergeCell ref="Y12:Z12"/>
    <mergeCell ref="AC12:AD12"/>
    <mergeCell ref="Y15:Z15"/>
    <mergeCell ref="AC15:AD15"/>
    <mergeCell ref="Y18:Z18"/>
    <mergeCell ref="AC18:AD18"/>
    <mergeCell ref="Y21:Z21"/>
    <mergeCell ref="AC21:AD21"/>
    <mergeCell ref="Y24:Z24"/>
    <mergeCell ref="AC24:AD24"/>
    <mergeCell ref="Y27:Z27"/>
    <mergeCell ref="AC27:AD27"/>
    <mergeCell ref="Y30:Z30"/>
    <mergeCell ref="AC30:AD30"/>
    <mergeCell ref="Y33:Z33"/>
    <mergeCell ref="AC33:AD33"/>
    <mergeCell ref="Y36:Z36"/>
    <mergeCell ref="AC36:AD36"/>
    <mergeCell ref="G27:H27"/>
    <mergeCell ref="C30:D30"/>
    <mergeCell ref="G30:H30"/>
    <mergeCell ref="C33:D33"/>
    <mergeCell ref="R9:S9"/>
    <mergeCell ref="N12:O12"/>
    <mergeCell ref="R12:S12"/>
    <mergeCell ref="N15:O15"/>
    <mergeCell ref="R15:S15"/>
    <mergeCell ref="N18:O18"/>
    <mergeCell ref="R18:S18"/>
    <mergeCell ref="N21:O21"/>
    <mergeCell ref="R21:S21"/>
    <mergeCell ref="G9:H9"/>
    <mergeCell ref="C12:D12"/>
    <mergeCell ref="G12:H12"/>
    <mergeCell ref="C15:D15"/>
    <mergeCell ref="G15:H15"/>
    <mergeCell ref="C18:D18"/>
    <mergeCell ref="G18:H18"/>
    <mergeCell ref="C21:D21"/>
    <mergeCell ref="G21:H21"/>
    <mergeCell ref="C36:D36"/>
    <mergeCell ref="G36:H36"/>
    <mergeCell ref="B2:C2"/>
    <mergeCell ref="D2:J2"/>
    <mergeCell ref="M2:N2"/>
    <mergeCell ref="O2:U2"/>
    <mergeCell ref="X2:Y2"/>
    <mergeCell ref="Z2:AF2"/>
    <mergeCell ref="AI2:AJ2"/>
    <mergeCell ref="AC6:AD6"/>
    <mergeCell ref="Y6:Z6"/>
    <mergeCell ref="R6:S6"/>
    <mergeCell ref="N6:O6"/>
    <mergeCell ref="G6:H6"/>
    <mergeCell ref="C6:D6"/>
    <mergeCell ref="AJ6:AK6"/>
    <mergeCell ref="R27:S27"/>
    <mergeCell ref="N30:O30"/>
    <mergeCell ref="R30:S30"/>
    <mergeCell ref="N33:O33"/>
    <mergeCell ref="R33:S33"/>
    <mergeCell ref="N36:O36"/>
    <mergeCell ref="R36:S36"/>
    <mergeCell ref="C9:D9"/>
  </mergeCells>
  <phoneticPr fontId="3"/>
  <dataValidations count="1">
    <dataValidation imeMode="disabled" allowBlank="1" showInputMessage="1" showErrorMessage="1" sqref="G6 AJ33 N33 N36 N15 N18 N21 N24 N27 N30 R33 N6 C6 R36 N9 R15 R18 R21 R24 R27 R30 N12 R6 AJ36 Y33 Y36 Y15 Y18 Y21 Y24 Y27 Y30 AC33 Y6 R12 AC36 Y9 AC15 AC18 AC21 AC24 AC27 AC30 Y12 AC6 R9 AJ15 AJ18 AJ21 AJ24 AJ27 AJ30 AN33 AN36 AJ9 G9 AC12 AN15 AN18 AN21 AN24 AN27 AN30 AJ12 AN12 AN9 AN6 AC9 C33 C36 C15 C18 C21 C24 C27 C30 G33 G36 C9 G15 G18 G21 G24 G27 G30 C12 G12 AJ6" xr:uid="{00000000-0002-0000-05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sheetPr>
  <dimension ref="A1:CD35"/>
  <sheetViews>
    <sheetView showGridLines="0" zoomScale="70" zoomScaleNormal="70" workbookViewId="0"/>
  </sheetViews>
  <sheetFormatPr defaultColWidth="9" defaultRowHeight="23.1" customHeight="1"/>
  <cols>
    <col min="1" max="1" width="5.375" style="87" customWidth="1"/>
    <col min="2" max="4" width="5.625" style="87" customWidth="1"/>
    <col min="5" max="6" width="19.75" style="87" customWidth="1"/>
    <col min="7" max="7" width="19.25" style="87" customWidth="1"/>
    <col min="8" max="9" width="5.375" style="87" customWidth="1"/>
    <col min="10" max="12" width="5.625" style="87" customWidth="1"/>
    <col min="13" max="14" width="19.75" style="87" customWidth="1"/>
    <col min="15" max="15" width="19.25" style="87" customWidth="1"/>
    <col min="16" max="17" width="5.375" style="87" customWidth="1"/>
    <col min="18" max="20" width="5.625" style="87" customWidth="1"/>
    <col min="21" max="22" width="19.75" style="87" customWidth="1"/>
    <col min="23" max="23" width="19.25" style="87" customWidth="1"/>
    <col min="24" max="25" width="5.375" style="87" customWidth="1"/>
    <col min="26" max="28" width="5.625" style="87" customWidth="1"/>
    <col min="29" max="30" width="19.75" style="87" customWidth="1"/>
    <col min="31" max="31" width="19.25" style="87" customWidth="1"/>
    <col min="32" max="32" width="5.375" style="87" customWidth="1"/>
    <col min="33" max="16384" width="9" style="87"/>
  </cols>
  <sheetData>
    <row r="1" spans="1:82" ht="23.1" customHeight="1">
      <c r="A1" s="67"/>
      <c r="B1" s="242" t="s">
        <v>254</v>
      </c>
      <c r="C1" s="242"/>
      <c r="D1" s="242"/>
      <c r="E1" s="242"/>
      <c r="F1" s="242"/>
      <c r="G1" s="242"/>
      <c r="H1" s="67"/>
      <c r="I1" s="67"/>
      <c r="J1" s="242" t="s">
        <v>254</v>
      </c>
      <c r="K1" s="242"/>
      <c r="L1" s="242"/>
      <c r="M1" s="242"/>
      <c r="N1" s="242"/>
      <c r="O1" s="242"/>
      <c r="P1" s="67"/>
      <c r="Q1" s="67"/>
      <c r="R1" s="242" t="s">
        <v>254</v>
      </c>
      <c r="S1" s="242"/>
      <c r="T1" s="242"/>
      <c r="U1" s="242"/>
      <c r="V1" s="242"/>
      <c r="W1" s="242"/>
      <c r="X1" s="67"/>
      <c r="Y1" s="67"/>
      <c r="Z1" s="242" t="s">
        <v>254</v>
      </c>
      <c r="AA1" s="242"/>
      <c r="AB1" s="242"/>
      <c r="AC1" s="242"/>
      <c r="AD1" s="242"/>
      <c r="AE1" s="242"/>
      <c r="AF1" s="67"/>
    </row>
    <row r="2" spans="1:82" ht="23.1" customHeight="1">
      <c r="B2" s="262" t="s">
        <v>142</v>
      </c>
      <c r="C2" s="263"/>
      <c r="D2" s="264"/>
      <c r="E2" s="265" t="str">
        <f>参加申込書!$G$2&amp;"(単の部)"</f>
        <v xml:space="preserve"> 第40回 岐阜県ジュニアバドミントン大会 (単の部)</v>
      </c>
      <c r="F2" s="266"/>
      <c r="G2" s="267"/>
      <c r="H2" s="86"/>
      <c r="J2" s="262" t="s">
        <v>142</v>
      </c>
      <c r="K2" s="263"/>
      <c r="L2" s="264"/>
      <c r="M2" s="265" t="str">
        <f>E2</f>
        <v xml:space="preserve"> 第40回 岐阜県ジュニアバドミントン大会 (単の部)</v>
      </c>
      <c r="N2" s="266"/>
      <c r="O2" s="267"/>
      <c r="R2" s="262" t="s">
        <v>142</v>
      </c>
      <c r="S2" s="263"/>
      <c r="T2" s="264"/>
      <c r="U2" s="265" t="str">
        <f>M2</f>
        <v xml:space="preserve"> 第40回 岐阜県ジュニアバドミントン大会 (単の部)</v>
      </c>
      <c r="V2" s="266"/>
      <c r="W2" s="267"/>
      <c r="Z2" s="262" t="s">
        <v>142</v>
      </c>
      <c r="AA2" s="263"/>
      <c r="AB2" s="264"/>
      <c r="AC2" s="265" t="str">
        <f>U2</f>
        <v xml:space="preserve"> 第40回 岐阜県ジュニアバドミントン大会 (単の部)</v>
      </c>
      <c r="AD2" s="266"/>
      <c r="AE2" s="267"/>
    </row>
    <row r="3" spans="1:82" ht="23.1" customHeight="1">
      <c r="B3" s="256" t="s">
        <v>262</v>
      </c>
      <c r="C3" s="257"/>
      <c r="D3" s="257"/>
      <c r="E3" s="257"/>
      <c r="F3" s="257"/>
      <c r="G3" s="258"/>
      <c r="H3" s="86"/>
      <c r="J3" s="259" t="s">
        <v>263</v>
      </c>
      <c r="K3" s="260"/>
      <c r="L3" s="260"/>
      <c r="M3" s="260"/>
      <c r="N3" s="260"/>
      <c r="O3" s="261"/>
      <c r="P3" s="88"/>
      <c r="Q3" s="88"/>
      <c r="R3" s="259" t="s">
        <v>264</v>
      </c>
      <c r="S3" s="260"/>
      <c r="T3" s="260"/>
      <c r="U3" s="260"/>
      <c r="V3" s="260"/>
      <c r="W3" s="261"/>
      <c r="X3" s="88"/>
      <c r="Y3" s="88"/>
      <c r="Z3" s="259" t="s">
        <v>265</v>
      </c>
      <c r="AA3" s="260"/>
      <c r="AB3" s="260"/>
      <c r="AC3" s="260"/>
      <c r="AD3" s="260"/>
      <c r="AE3" s="261"/>
      <c r="AF3" s="88"/>
    </row>
    <row r="4" spans="1:82" ht="23.1" customHeight="1">
      <c r="B4" s="231" t="s">
        <v>146</v>
      </c>
      <c r="C4" s="89" t="s">
        <v>147</v>
      </c>
      <c r="D4" s="89" t="s">
        <v>130</v>
      </c>
      <c r="E4" s="90" t="s">
        <v>211</v>
      </c>
      <c r="F4" s="91" t="s">
        <v>212</v>
      </c>
      <c r="G4" s="92" t="s">
        <v>215</v>
      </c>
      <c r="H4" s="86"/>
      <c r="J4" s="231" t="s">
        <v>146</v>
      </c>
      <c r="K4" s="89" t="s">
        <v>147</v>
      </c>
      <c r="L4" s="89" t="s">
        <v>130</v>
      </c>
      <c r="M4" s="90" t="s">
        <v>211</v>
      </c>
      <c r="N4" s="91" t="s">
        <v>212</v>
      </c>
      <c r="O4" s="93" t="s">
        <v>215</v>
      </c>
      <c r="P4" s="94"/>
      <c r="Q4" s="94"/>
      <c r="R4" s="231" t="s">
        <v>146</v>
      </c>
      <c r="S4" s="89" t="s">
        <v>147</v>
      </c>
      <c r="T4" s="89" t="s">
        <v>130</v>
      </c>
      <c r="U4" s="90" t="s">
        <v>211</v>
      </c>
      <c r="V4" s="91" t="s">
        <v>212</v>
      </c>
      <c r="W4" s="93" t="s">
        <v>215</v>
      </c>
      <c r="X4" s="94"/>
      <c r="Y4" s="94"/>
      <c r="Z4" s="231" t="s">
        <v>146</v>
      </c>
      <c r="AA4" s="89" t="s">
        <v>147</v>
      </c>
      <c r="AB4" s="89" t="s">
        <v>130</v>
      </c>
      <c r="AC4" s="90" t="s">
        <v>211</v>
      </c>
      <c r="AD4" s="91" t="s">
        <v>212</v>
      </c>
      <c r="AE4" s="93" t="s">
        <v>215</v>
      </c>
      <c r="AF4" s="94"/>
      <c r="AN4" s="87" ph="1"/>
      <c r="AV4" s="87" ph="1"/>
      <c r="AW4" s="87" ph="1"/>
      <c r="BF4" s="87" ph="1"/>
      <c r="BN4" s="87" ph="1"/>
      <c r="BV4" s="87" ph="1"/>
      <c r="CD4" s="87" ph="1"/>
    </row>
    <row r="5" spans="1:82" ht="23.1" customHeight="1">
      <c r="B5" s="233"/>
      <c r="C5" s="95" t="s">
        <v>149</v>
      </c>
      <c r="D5" s="95" t="s">
        <v>150</v>
      </c>
      <c r="E5" s="96" t="s">
        <v>213</v>
      </c>
      <c r="F5" s="97" t="s">
        <v>214</v>
      </c>
      <c r="G5" s="98" t="s">
        <v>216</v>
      </c>
      <c r="H5" s="86"/>
      <c r="J5" s="233"/>
      <c r="K5" s="95" t="s">
        <v>149</v>
      </c>
      <c r="L5" s="95" t="s">
        <v>150</v>
      </c>
      <c r="M5" s="96" t="s">
        <v>213</v>
      </c>
      <c r="N5" s="97" t="s">
        <v>214</v>
      </c>
      <c r="O5" s="98" t="s">
        <v>216</v>
      </c>
      <c r="P5" s="94"/>
      <c r="Q5" s="94"/>
      <c r="R5" s="233"/>
      <c r="S5" s="95" t="s">
        <v>149</v>
      </c>
      <c r="T5" s="95" t="s">
        <v>150</v>
      </c>
      <c r="U5" s="96" t="s">
        <v>213</v>
      </c>
      <c r="V5" s="97" t="s">
        <v>214</v>
      </c>
      <c r="W5" s="98" t="s">
        <v>216</v>
      </c>
      <c r="X5" s="94"/>
      <c r="Y5" s="94"/>
      <c r="Z5" s="233"/>
      <c r="AA5" s="95" t="s">
        <v>149</v>
      </c>
      <c r="AB5" s="95" t="s">
        <v>150</v>
      </c>
      <c r="AC5" s="96" t="s">
        <v>213</v>
      </c>
      <c r="AD5" s="97" t="s">
        <v>214</v>
      </c>
      <c r="AE5" s="98" t="s">
        <v>216</v>
      </c>
      <c r="AF5" s="94"/>
    </row>
    <row r="6" spans="1:82" ht="23.1" customHeight="1">
      <c r="B6" s="252">
        <v>1</v>
      </c>
      <c r="C6" s="252">
        <v>6</v>
      </c>
      <c r="D6" s="254" t="s">
        <v>152</v>
      </c>
      <c r="E6" s="78"/>
      <c r="F6" s="79"/>
      <c r="G6" s="83"/>
      <c r="H6" s="86"/>
      <c r="I6" s="100"/>
      <c r="J6" s="252">
        <v>1</v>
      </c>
      <c r="K6" s="252">
        <v>5</v>
      </c>
      <c r="L6" s="254" t="s">
        <v>152</v>
      </c>
      <c r="M6" s="78"/>
      <c r="N6" s="79"/>
      <c r="O6" s="93"/>
      <c r="R6" s="252">
        <v>1</v>
      </c>
      <c r="S6" s="252">
        <v>4</v>
      </c>
      <c r="T6" s="254" t="s">
        <v>152</v>
      </c>
      <c r="U6" s="78"/>
      <c r="V6" s="79"/>
      <c r="W6" s="93"/>
      <c r="Z6" s="252">
        <v>1</v>
      </c>
      <c r="AA6" s="252">
        <v>3</v>
      </c>
      <c r="AB6" s="254" t="s">
        <v>152</v>
      </c>
      <c r="AC6" s="78"/>
      <c r="AD6" s="79"/>
      <c r="AE6" s="93"/>
      <c r="AN6" s="87" ph="1"/>
      <c r="AV6" s="87" ph="1"/>
      <c r="AW6" s="87" ph="1"/>
      <c r="BF6" s="87" ph="1"/>
      <c r="BN6" s="87" ph="1"/>
      <c r="BV6" s="87" ph="1"/>
      <c r="CD6" s="87" ph="1"/>
    </row>
    <row r="7" spans="1:82" ht="23.1" customHeight="1">
      <c r="B7" s="253"/>
      <c r="C7" s="253"/>
      <c r="D7" s="255"/>
      <c r="E7" s="101"/>
      <c r="F7" s="102"/>
      <c r="G7" s="98"/>
      <c r="H7" s="74"/>
      <c r="I7" s="100"/>
      <c r="J7" s="253"/>
      <c r="K7" s="253"/>
      <c r="L7" s="255"/>
      <c r="M7" s="101"/>
      <c r="N7" s="102"/>
      <c r="O7" s="98"/>
      <c r="R7" s="253"/>
      <c r="S7" s="253"/>
      <c r="T7" s="255"/>
      <c r="U7" s="101"/>
      <c r="V7" s="102"/>
      <c r="W7" s="98"/>
      <c r="Z7" s="253"/>
      <c r="AA7" s="253"/>
      <c r="AB7" s="255"/>
      <c r="AC7" s="101"/>
      <c r="AD7" s="102"/>
      <c r="AE7" s="98"/>
      <c r="BF7" s="87" ph="1"/>
    </row>
    <row r="8" spans="1:82" ht="23.1" customHeight="1">
      <c r="B8" s="252">
        <v>2</v>
      </c>
      <c r="C8" s="252">
        <v>6</v>
      </c>
      <c r="D8" s="254" t="s">
        <v>152</v>
      </c>
      <c r="E8" s="78"/>
      <c r="F8" s="79"/>
      <c r="G8" s="99"/>
      <c r="H8" s="86"/>
      <c r="J8" s="252">
        <v>2</v>
      </c>
      <c r="K8" s="252">
        <v>5</v>
      </c>
      <c r="L8" s="254" t="s">
        <v>152</v>
      </c>
      <c r="M8" s="78"/>
      <c r="N8" s="79"/>
      <c r="O8" s="99"/>
      <c r="R8" s="252">
        <v>2</v>
      </c>
      <c r="S8" s="252">
        <v>4</v>
      </c>
      <c r="T8" s="254" t="s">
        <v>152</v>
      </c>
      <c r="U8" s="78"/>
      <c r="V8" s="79"/>
      <c r="W8" s="99"/>
      <c r="Z8" s="252">
        <v>2</v>
      </c>
      <c r="AA8" s="252">
        <v>3</v>
      </c>
      <c r="AB8" s="254" t="s">
        <v>152</v>
      </c>
      <c r="AC8" s="78"/>
      <c r="AD8" s="79"/>
      <c r="AE8" s="99"/>
      <c r="AN8" s="87" ph="1"/>
      <c r="AV8" s="87" ph="1"/>
      <c r="AW8" s="87" ph="1"/>
      <c r="BF8" s="87" ph="1"/>
      <c r="BN8" s="87" ph="1"/>
      <c r="BV8" s="87" ph="1"/>
      <c r="CD8" s="87" ph="1"/>
    </row>
    <row r="9" spans="1:82" ht="23.1" customHeight="1">
      <c r="B9" s="253"/>
      <c r="C9" s="253"/>
      <c r="D9" s="255"/>
      <c r="E9" s="101"/>
      <c r="F9" s="102"/>
      <c r="G9" s="98"/>
      <c r="H9" s="86"/>
      <c r="J9" s="253"/>
      <c r="K9" s="253"/>
      <c r="L9" s="255"/>
      <c r="M9" s="101"/>
      <c r="N9" s="102"/>
      <c r="O9" s="98"/>
      <c r="R9" s="253"/>
      <c r="S9" s="253"/>
      <c r="T9" s="255"/>
      <c r="U9" s="101"/>
      <c r="V9" s="102"/>
      <c r="W9" s="98"/>
      <c r="Z9" s="253"/>
      <c r="AA9" s="253"/>
      <c r="AB9" s="255"/>
      <c r="AC9" s="101"/>
      <c r="AD9" s="102"/>
      <c r="AE9" s="98"/>
    </row>
    <row r="10" spans="1:82" ht="23.1" customHeight="1">
      <c r="B10" s="252">
        <v>3</v>
      </c>
      <c r="C10" s="252">
        <v>6</v>
      </c>
      <c r="D10" s="254" t="s">
        <v>152</v>
      </c>
      <c r="E10" s="78"/>
      <c r="F10" s="79"/>
      <c r="G10" s="99"/>
      <c r="H10" s="86"/>
      <c r="I10" s="100"/>
      <c r="J10" s="252">
        <v>3</v>
      </c>
      <c r="K10" s="252">
        <v>5</v>
      </c>
      <c r="L10" s="254" t="s">
        <v>152</v>
      </c>
      <c r="M10" s="78"/>
      <c r="N10" s="79"/>
      <c r="O10" s="99"/>
      <c r="R10" s="252">
        <v>3</v>
      </c>
      <c r="S10" s="252">
        <v>4</v>
      </c>
      <c r="T10" s="254" t="s">
        <v>152</v>
      </c>
      <c r="U10" s="78"/>
      <c r="V10" s="79"/>
      <c r="W10" s="99"/>
      <c r="Z10" s="252">
        <v>3</v>
      </c>
      <c r="AA10" s="252">
        <v>3</v>
      </c>
      <c r="AB10" s="254" t="s">
        <v>152</v>
      </c>
      <c r="AC10" s="78"/>
      <c r="AD10" s="79"/>
      <c r="AE10" s="99"/>
      <c r="AN10" s="87" ph="1"/>
      <c r="AV10" s="87" ph="1"/>
      <c r="AW10" s="87" ph="1"/>
      <c r="BF10" s="87" ph="1"/>
      <c r="BN10" s="87" ph="1"/>
      <c r="BV10" s="87" ph="1"/>
      <c r="CD10" s="87" ph="1"/>
    </row>
    <row r="11" spans="1:82" ht="23.1" customHeight="1">
      <c r="B11" s="253"/>
      <c r="C11" s="253"/>
      <c r="D11" s="255"/>
      <c r="E11" s="101"/>
      <c r="F11" s="102"/>
      <c r="G11" s="98"/>
      <c r="H11" s="86"/>
      <c r="J11" s="253"/>
      <c r="K11" s="253"/>
      <c r="L11" s="255"/>
      <c r="M11" s="101"/>
      <c r="N11" s="102"/>
      <c r="O11" s="98"/>
      <c r="R11" s="253"/>
      <c r="S11" s="253"/>
      <c r="T11" s="255"/>
      <c r="U11" s="101"/>
      <c r="V11" s="102"/>
      <c r="W11" s="98"/>
      <c r="Z11" s="253"/>
      <c r="AA11" s="253"/>
      <c r="AB11" s="255"/>
      <c r="AC11" s="101"/>
      <c r="AD11" s="102"/>
      <c r="AE11" s="98"/>
    </row>
    <row r="12" spans="1:82" ht="23.1" customHeight="1">
      <c r="B12" s="252">
        <v>4</v>
      </c>
      <c r="C12" s="252">
        <v>6</v>
      </c>
      <c r="D12" s="254" t="s">
        <v>152</v>
      </c>
      <c r="E12" s="78"/>
      <c r="F12" s="79"/>
      <c r="G12" s="99"/>
      <c r="H12" s="86"/>
      <c r="J12" s="252">
        <v>4</v>
      </c>
      <c r="K12" s="252">
        <v>5</v>
      </c>
      <c r="L12" s="254" t="s">
        <v>152</v>
      </c>
      <c r="M12" s="78"/>
      <c r="N12" s="79"/>
      <c r="O12" s="99"/>
      <c r="R12" s="252">
        <v>4</v>
      </c>
      <c r="S12" s="252">
        <v>4</v>
      </c>
      <c r="T12" s="254" t="s">
        <v>152</v>
      </c>
      <c r="U12" s="78"/>
      <c r="V12" s="79"/>
      <c r="W12" s="99"/>
      <c r="Z12" s="252">
        <v>4</v>
      </c>
      <c r="AA12" s="252">
        <v>3</v>
      </c>
      <c r="AB12" s="254" t="s">
        <v>152</v>
      </c>
      <c r="AC12" s="78"/>
      <c r="AD12" s="79"/>
      <c r="AE12" s="99"/>
      <c r="AN12" s="87" ph="1"/>
      <c r="AV12" s="87" ph="1"/>
      <c r="AW12" s="87" ph="1"/>
      <c r="BF12" s="87" ph="1"/>
      <c r="BN12" s="87" ph="1"/>
      <c r="BV12" s="87" ph="1"/>
      <c r="CD12" s="87" ph="1"/>
    </row>
    <row r="13" spans="1:82" ht="23.1" customHeight="1">
      <c r="B13" s="253"/>
      <c r="C13" s="253"/>
      <c r="D13" s="255"/>
      <c r="E13" s="101"/>
      <c r="F13" s="102"/>
      <c r="G13" s="98"/>
      <c r="H13" s="86"/>
      <c r="I13" s="100"/>
      <c r="J13" s="253"/>
      <c r="K13" s="253"/>
      <c r="L13" s="255"/>
      <c r="M13" s="101"/>
      <c r="N13" s="102"/>
      <c r="O13" s="98"/>
      <c r="R13" s="253"/>
      <c r="S13" s="253"/>
      <c r="T13" s="255"/>
      <c r="U13" s="101"/>
      <c r="V13" s="102"/>
      <c r="W13" s="98"/>
      <c r="Z13" s="253"/>
      <c r="AA13" s="253"/>
      <c r="AB13" s="255"/>
      <c r="AC13" s="101"/>
      <c r="AD13" s="102"/>
      <c r="AE13" s="98"/>
    </row>
    <row r="14" spans="1:82" ht="23.1" customHeight="1">
      <c r="B14" s="252">
        <v>5</v>
      </c>
      <c r="C14" s="252">
        <v>6</v>
      </c>
      <c r="D14" s="254" t="s">
        <v>152</v>
      </c>
      <c r="E14" s="78"/>
      <c r="F14" s="79"/>
      <c r="G14" s="99"/>
      <c r="H14" s="86"/>
      <c r="J14" s="252">
        <v>5</v>
      </c>
      <c r="K14" s="252">
        <v>5</v>
      </c>
      <c r="L14" s="254" t="s">
        <v>152</v>
      </c>
      <c r="M14" s="78"/>
      <c r="N14" s="79"/>
      <c r="O14" s="99"/>
      <c r="R14" s="252">
        <v>5</v>
      </c>
      <c r="S14" s="252">
        <v>4</v>
      </c>
      <c r="T14" s="254" t="s">
        <v>152</v>
      </c>
      <c r="U14" s="78"/>
      <c r="V14" s="79"/>
      <c r="W14" s="99"/>
      <c r="Z14" s="252">
        <v>5</v>
      </c>
      <c r="AA14" s="252">
        <v>3</v>
      </c>
      <c r="AB14" s="254" t="s">
        <v>152</v>
      </c>
      <c r="AC14" s="78"/>
      <c r="AD14" s="79"/>
      <c r="AE14" s="99"/>
      <c r="AN14" s="87" ph="1"/>
      <c r="AV14" s="87" ph="1"/>
      <c r="AW14" s="87" ph="1"/>
      <c r="BF14" s="87" ph="1"/>
      <c r="BN14" s="87" ph="1"/>
      <c r="BV14" s="87" ph="1"/>
      <c r="CD14" s="87" ph="1"/>
    </row>
    <row r="15" spans="1:82" ht="23.1" customHeight="1">
      <c r="B15" s="253"/>
      <c r="C15" s="253"/>
      <c r="D15" s="255"/>
      <c r="E15" s="101"/>
      <c r="F15" s="102"/>
      <c r="G15" s="98"/>
      <c r="H15" s="86"/>
      <c r="J15" s="253"/>
      <c r="K15" s="253"/>
      <c r="L15" s="255"/>
      <c r="M15" s="101"/>
      <c r="N15" s="102"/>
      <c r="O15" s="98"/>
      <c r="R15" s="253"/>
      <c r="S15" s="253"/>
      <c r="T15" s="255"/>
      <c r="U15" s="101"/>
      <c r="V15" s="102"/>
      <c r="W15" s="98"/>
      <c r="Z15" s="253"/>
      <c r="AA15" s="253"/>
      <c r="AB15" s="255"/>
      <c r="AC15" s="101"/>
      <c r="AD15" s="102"/>
      <c r="AE15" s="98"/>
    </row>
    <row r="16" spans="1:82" ht="23.1" customHeight="1">
      <c r="B16" s="252">
        <v>6</v>
      </c>
      <c r="C16" s="252">
        <v>6</v>
      </c>
      <c r="D16" s="254" t="s">
        <v>152</v>
      </c>
      <c r="E16" s="78"/>
      <c r="F16" s="79"/>
      <c r="G16" s="99"/>
      <c r="H16" s="86"/>
      <c r="I16" s="100"/>
      <c r="J16" s="252">
        <v>6</v>
      </c>
      <c r="K16" s="252">
        <v>5</v>
      </c>
      <c r="L16" s="254" t="s">
        <v>152</v>
      </c>
      <c r="M16" s="78"/>
      <c r="N16" s="79"/>
      <c r="O16" s="99"/>
      <c r="R16" s="252">
        <v>6</v>
      </c>
      <c r="S16" s="252">
        <v>4</v>
      </c>
      <c r="T16" s="254" t="s">
        <v>152</v>
      </c>
      <c r="U16" s="78"/>
      <c r="V16" s="79"/>
      <c r="W16" s="99"/>
      <c r="Z16" s="252">
        <v>6</v>
      </c>
      <c r="AA16" s="252">
        <v>3</v>
      </c>
      <c r="AB16" s="254" t="s">
        <v>152</v>
      </c>
      <c r="AC16" s="78"/>
      <c r="AD16" s="79"/>
      <c r="AE16" s="99"/>
      <c r="AN16" s="87" ph="1"/>
      <c r="AV16" s="87" ph="1"/>
      <c r="AW16" s="87" ph="1"/>
      <c r="BF16" s="87" ph="1"/>
      <c r="BN16" s="87" ph="1"/>
      <c r="BV16" s="87" ph="1"/>
      <c r="CD16" s="87" ph="1"/>
    </row>
    <row r="17" spans="2:82" ht="23.1" customHeight="1">
      <c r="B17" s="253"/>
      <c r="C17" s="253"/>
      <c r="D17" s="255"/>
      <c r="E17" s="101"/>
      <c r="F17" s="102"/>
      <c r="G17" s="98"/>
      <c r="H17" s="86"/>
      <c r="J17" s="253"/>
      <c r="K17" s="253"/>
      <c r="L17" s="255"/>
      <c r="M17" s="101"/>
      <c r="N17" s="102"/>
      <c r="O17" s="98"/>
      <c r="R17" s="253"/>
      <c r="S17" s="253"/>
      <c r="T17" s="255"/>
      <c r="U17" s="101"/>
      <c r="V17" s="102"/>
      <c r="W17" s="98"/>
      <c r="Z17" s="253"/>
      <c r="AA17" s="253"/>
      <c r="AB17" s="255"/>
      <c r="AC17" s="101"/>
      <c r="AD17" s="102"/>
      <c r="AE17" s="98"/>
    </row>
    <row r="18" spans="2:82" ht="23.1" customHeight="1">
      <c r="B18" s="252">
        <v>7</v>
      </c>
      <c r="C18" s="252">
        <v>6</v>
      </c>
      <c r="D18" s="254" t="s">
        <v>152</v>
      </c>
      <c r="E18" s="78"/>
      <c r="F18" s="79"/>
      <c r="G18" s="99"/>
      <c r="H18" s="86"/>
      <c r="I18" s="100"/>
      <c r="J18" s="252">
        <v>7</v>
      </c>
      <c r="K18" s="252">
        <v>5</v>
      </c>
      <c r="L18" s="254" t="s">
        <v>152</v>
      </c>
      <c r="M18" s="78"/>
      <c r="N18" s="79"/>
      <c r="O18" s="99"/>
      <c r="R18" s="252">
        <v>7</v>
      </c>
      <c r="S18" s="252">
        <v>4</v>
      </c>
      <c r="T18" s="254" t="s">
        <v>152</v>
      </c>
      <c r="U18" s="78"/>
      <c r="V18" s="79"/>
      <c r="W18" s="99"/>
      <c r="Z18" s="252">
        <v>7</v>
      </c>
      <c r="AA18" s="252">
        <v>3</v>
      </c>
      <c r="AB18" s="254" t="s">
        <v>152</v>
      </c>
      <c r="AC18" s="78"/>
      <c r="AD18" s="79"/>
      <c r="AE18" s="99"/>
      <c r="AN18" s="87" ph="1"/>
      <c r="AV18" s="87" ph="1"/>
      <c r="AW18" s="87" ph="1"/>
      <c r="BF18" s="87" ph="1"/>
      <c r="BN18" s="87" ph="1"/>
      <c r="BV18" s="87" ph="1"/>
      <c r="CD18" s="87" ph="1"/>
    </row>
    <row r="19" spans="2:82" ht="23.1" customHeight="1">
      <c r="B19" s="253"/>
      <c r="C19" s="253"/>
      <c r="D19" s="255"/>
      <c r="E19" s="101"/>
      <c r="F19" s="102"/>
      <c r="G19" s="98"/>
      <c r="H19" s="86"/>
      <c r="J19" s="253"/>
      <c r="K19" s="253"/>
      <c r="L19" s="255"/>
      <c r="M19" s="101"/>
      <c r="N19" s="102"/>
      <c r="O19" s="98"/>
      <c r="R19" s="253"/>
      <c r="S19" s="253"/>
      <c r="T19" s="255"/>
      <c r="U19" s="101"/>
      <c r="V19" s="102"/>
      <c r="W19" s="98"/>
      <c r="Z19" s="253"/>
      <c r="AA19" s="253"/>
      <c r="AB19" s="255"/>
      <c r="AC19" s="101"/>
      <c r="AD19" s="102"/>
      <c r="AE19" s="98"/>
    </row>
    <row r="20" spans="2:82" ht="23.1" customHeight="1">
      <c r="B20" s="252">
        <v>8</v>
      </c>
      <c r="C20" s="252">
        <v>6</v>
      </c>
      <c r="D20" s="254" t="s">
        <v>152</v>
      </c>
      <c r="E20" s="78"/>
      <c r="F20" s="79"/>
      <c r="G20" s="99"/>
      <c r="H20" s="86"/>
      <c r="J20" s="252">
        <v>8</v>
      </c>
      <c r="K20" s="252">
        <v>5</v>
      </c>
      <c r="L20" s="254" t="s">
        <v>152</v>
      </c>
      <c r="M20" s="78"/>
      <c r="N20" s="79"/>
      <c r="O20" s="99"/>
      <c r="R20" s="252">
        <v>8</v>
      </c>
      <c r="S20" s="252">
        <v>4</v>
      </c>
      <c r="T20" s="254" t="s">
        <v>152</v>
      </c>
      <c r="U20" s="78"/>
      <c r="V20" s="79"/>
      <c r="W20" s="99"/>
      <c r="Z20" s="252">
        <v>8</v>
      </c>
      <c r="AA20" s="252">
        <v>3</v>
      </c>
      <c r="AB20" s="254" t="s">
        <v>152</v>
      </c>
      <c r="AC20" s="78"/>
      <c r="AD20" s="79"/>
      <c r="AE20" s="99"/>
      <c r="AN20" s="87" ph="1"/>
      <c r="AV20" s="87" ph="1"/>
      <c r="AW20" s="87" ph="1"/>
      <c r="BF20" s="87" ph="1"/>
      <c r="BN20" s="87" ph="1"/>
      <c r="BV20" s="87" ph="1"/>
      <c r="CD20" s="87" ph="1"/>
    </row>
    <row r="21" spans="2:82" ht="23.1" customHeight="1">
      <c r="B21" s="253"/>
      <c r="C21" s="253"/>
      <c r="D21" s="255"/>
      <c r="E21" s="101"/>
      <c r="F21" s="102"/>
      <c r="G21" s="98"/>
      <c r="H21" s="86"/>
      <c r="J21" s="253"/>
      <c r="K21" s="253"/>
      <c r="L21" s="255"/>
      <c r="M21" s="101"/>
      <c r="N21" s="102"/>
      <c r="O21" s="98"/>
      <c r="R21" s="253"/>
      <c r="S21" s="253"/>
      <c r="T21" s="255"/>
      <c r="U21" s="101"/>
      <c r="V21" s="102"/>
      <c r="W21" s="98"/>
      <c r="Z21" s="253"/>
      <c r="AA21" s="253"/>
      <c r="AB21" s="255"/>
      <c r="AC21" s="101"/>
      <c r="AD21" s="102"/>
      <c r="AE21" s="98"/>
    </row>
    <row r="22" spans="2:82" ht="23.1" customHeight="1">
      <c r="B22" s="252">
        <v>9</v>
      </c>
      <c r="C22" s="252">
        <v>6</v>
      </c>
      <c r="D22" s="254" t="s">
        <v>152</v>
      </c>
      <c r="E22" s="78"/>
      <c r="F22" s="79"/>
      <c r="G22" s="99"/>
      <c r="H22" s="86"/>
      <c r="J22" s="252">
        <v>9</v>
      </c>
      <c r="K22" s="252">
        <v>5</v>
      </c>
      <c r="L22" s="254" t="s">
        <v>152</v>
      </c>
      <c r="M22" s="78"/>
      <c r="N22" s="79"/>
      <c r="O22" s="99"/>
      <c r="R22" s="252">
        <v>9</v>
      </c>
      <c r="S22" s="252">
        <v>4</v>
      </c>
      <c r="T22" s="254" t="s">
        <v>152</v>
      </c>
      <c r="U22" s="78"/>
      <c r="V22" s="79"/>
      <c r="W22" s="99"/>
      <c r="Z22" s="252">
        <v>9</v>
      </c>
      <c r="AA22" s="252">
        <v>3</v>
      </c>
      <c r="AB22" s="254" t="s">
        <v>152</v>
      </c>
      <c r="AC22" s="78"/>
      <c r="AD22" s="79"/>
      <c r="AE22" s="99"/>
      <c r="AN22" s="87" ph="1"/>
      <c r="AV22" s="87" ph="1"/>
      <c r="AW22" s="87" ph="1"/>
      <c r="BF22" s="87" ph="1"/>
      <c r="BN22" s="87" ph="1"/>
      <c r="BV22" s="87" ph="1"/>
      <c r="CD22" s="87" ph="1"/>
    </row>
    <row r="23" spans="2:82" ht="23.1" customHeight="1">
      <c r="B23" s="253"/>
      <c r="C23" s="253"/>
      <c r="D23" s="255"/>
      <c r="E23" s="101"/>
      <c r="F23" s="102"/>
      <c r="G23" s="98"/>
      <c r="H23" s="86"/>
      <c r="J23" s="253"/>
      <c r="K23" s="253"/>
      <c r="L23" s="255"/>
      <c r="M23" s="101"/>
      <c r="N23" s="102"/>
      <c r="O23" s="98"/>
      <c r="R23" s="253"/>
      <c r="S23" s="253"/>
      <c r="T23" s="255"/>
      <c r="U23" s="101"/>
      <c r="V23" s="102"/>
      <c r="W23" s="98"/>
      <c r="Z23" s="253"/>
      <c r="AA23" s="253"/>
      <c r="AB23" s="255"/>
      <c r="AC23" s="101"/>
      <c r="AD23" s="102"/>
      <c r="AE23" s="98"/>
    </row>
    <row r="24" spans="2:82" ht="23.1" customHeight="1">
      <c r="B24" s="252">
        <v>10</v>
      </c>
      <c r="C24" s="252">
        <v>6</v>
      </c>
      <c r="D24" s="254" t="s">
        <v>152</v>
      </c>
      <c r="E24" s="78"/>
      <c r="F24" s="79"/>
      <c r="G24" s="99"/>
      <c r="H24" s="86"/>
      <c r="J24" s="252">
        <v>10</v>
      </c>
      <c r="K24" s="252">
        <v>5</v>
      </c>
      <c r="L24" s="254" t="s">
        <v>152</v>
      </c>
      <c r="M24" s="78"/>
      <c r="N24" s="79"/>
      <c r="O24" s="99"/>
      <c r="R24" s="252">
        <v>10</v>
      </c>
      <c r="S24" s="252">
        <v>4</v>
      </c>
      <c r="T24" s="254" t="s">
        <v>152</v>
      </c>
      <c r="U24" s="78"/>
      <c r="V24" s="79"/>
      <c r="W24" s="99"/>
      <c r="Z24" s="252">
        <v>10</v>
      </c>
      <c r="AA24" s="252">
        <v>3</v>
      </c>
      <c r="AB24" s="254" t="s">
        <v>152</v>
      </c>
      <c r="AC24" s="78"/>
      <c r="AD24" s="79"/>
      <c r="AE24" s="99"/>
      <c r="AN24" s="87" ph="1"/>
      <c r="AV24" s="87" ph="1"/>
      <c r="AW24" s="87" ph="1"/>
      <c r="BF24" s="87" ph="1"/>
      <c r="BN24" s="87" ph="1"/>
      <c r="BV24" s="87" ph="1"/>
      <c r="CD24" s="87" ph="1"/>
    </row>
    <row r="25" spans="2:82" ht="23.1" customHeight="1">
      <c r="B25" s="253"/>
      <c r="C25" s="253"/>
      <c r="D25" s="255"/>
      <c r="E25" s="101"/>
      <c r="F25" s="102"/>
      <c r="G25" s="98"/>
      <c r="H25" s="86"/>
      <c r="J25" s="253"/>
      <c r="K25" s="253"/>
      <c r="L25" s="255"/>
      <c r="M25" s="101"/>
      <c r="N25" s="102"/>
      <c r="O25" s="98"/>
      <c r="R25" s="253"/>
      <c r="S25" s="253"/>
      <c r="T25" s="255"/>
      <c r="U25" s="101"/>
      <c r="V25" s="102"/>
      <c r="W25" s="98"/>
      <c r="Z25" s="253"/>
      <c r="AA25" s="253"/>
      <c r="AB25" s="255"/>
      <c r="AC25" s="101"/>
      <c r="AD25" s="102"/>
      <c r="AE25" s="98"/>
    </row>
    <row r="26" spans="2:82" ht="23.1" customHeight="1">
      <c r="B26" s="252">
        <v>11</v>
      </c>
      <c r="C26" s="252">
        <v>6</v>
      </c>
      <c r="D26" s="254" t="s">
        <v>152</v>
      </c>
      <c r="E26" s="78"/>
      <c r="F26" s="79"/>
      <c r="G26" s="99"/>
      <c r="H26" s="86"/>
      <c r="J26" s="252">
        <v>11</v>
      </c>
      <c r="K26" s="252">
        <v>5</v>
      </c>
      <c r="L26" s="254" t="s">
        <v>152</v>
      </c>
      <c r="M26" s="78"/>
      <c r="N26" s="79"/>
      <c r="O26" s="99"/>
      <c r="R26" s="252">
        <v>11</v>
      </c>
      <c r="S26" s="252">
        <v>4</v>
      </c>
      <c r="T26" s="254" t="s">
        <v>152</v>
      </c>
      <c r="U26" s="78"/>
      <c r="V26" s="79"/>
      <c r="W26" s="99"/>
      <c r="Z26" s="252">
        <v>11</v>
      </c>
      <c r="AA26" s="252">
        <v>3</v>
      </c>
      <c r="AB26" s="254" t="s">
        <v>152</v>
      </c>
      <c r="AC26" s="78"/>
      <c r="AD26" s="79"/>
      <c r="AE26" s="99"/>
      <c r="AN26" s="87" ph="1"/>
      <c r="AV26" s="87" ph="1"/>
      <c r="AW26" s="87" ph="1"/>
      <c r="BF26" s="87" ph="1"/>
      <c r="BN26" s="87" ph="1"/>
      <c r="BV26" s="87" ph="1"/>
      <c r="CD26" s="87" ph="1"/>
    </row>
    <row r="27" spans="2:82" ht="23.1" customHeight="1">
      <c r="B27" s="253"/>
      <c r="C27" s="253"/>
      <c r="D27" s="255"/>
      <c r="E27" s="101"/>
      <c r="F27" s="102"/>
      <c r="G27" s="98"/>
      <c r="H27" s="86"/>
      <c r="J27" s="253"/>
      <c r="K27" s="253"/>
      <c r="L27" s="255"/>
      <c r="M27" s="101"/>
      <c r="N27" s="102"/>
      <c r="O27" s="98"/>
      <c r="R27" s="253"/>
      <c r="S27" s="253"/>
      <c r="T27" s="255"/>
      <c r="U27" s="101"/>
      <c r="V27" s="102"/>
      <c r="W27" s="98"/>
      <c r="Z27" s="253"/>
      <c r="AA27" s="253"/>
      <c r="AB27" s="255"/>
      <c r="AC27" s="101"/>
      <c r="AD27" s="102"/>
      <c r="AE27" s="98"/>
    </row>
    <row r="28" spans="2:82" ht="23.1" customHeight="1">
      <c r="B28" s="252">
        <v>12</v>
      </c>
      <c r="C28" s="252">
        <v>6</v>
      </c>
      <c r="D28" s="254" t="s">
        <v>152</v>
      </c>
      <c r="E28" s="78"/>
      <c r="F28" s="79"/>
      <c r="G28" s="99"/>
      <c r="H28" s="86"/>
      <c r="J28" s="252">
        <v>12</v>
      </c>
      <c r="K28" s="252">
        <v>5</v>
      </c>
      <c r="L28" s="254" t="s">
        <v>152</v>
      </c>
      <c r="M28" s="78"/>
      <c r="N28" s="79"/>
      <c r="O28" s="99"/>
      <c r="R28" s="252">
        <v>12</v>
      </c>
      <c r="S28" s="252">
        <v>4</v>
      </c>
      <c r="T28" s="254" t="s">
        <v>152</v>
      </c>
      <c r="U28" s="78"/>
      <c r="V28" s="79"/>
      <c r="W28" s="99"/>
      <c r="Z28" s="252">
        <v>12</v>
      </c>
      <c r="AA28" s="252">
        <v>3</v>
      </c>
      <c r="AB28" s="254" t="s">
        <v>152</v>
      </c>
      <c r="AC28" s="78"/>
      <c r="AD28" s="79"/>
      <c r="AE28" s="99"/>
      <c r="AN28" s="87" ph="1"/>
      <c r="AV28" s="87" ph="1"/>
      <c r="AW28" s="87" ph="1"/>
      <c r="BF28" s="87" ph="1"/>
      <c r="BN28" s="87" ph="1"/>
      <c r="BV28" s="87" ph="1"/>
      <c r="CD28" s="87" ph="1"/>
    </row>
    <row r="29" spans="2:82" ht="23.1" customHeight="1">
      <c r="B29" s="253"/>
      <c r="C29" s="253"/>
      <c r="D29" s="255"/>
      <c r="E29" s="101"/>
      <c r="F29" s="102"/>
      <c r="G29" s="98"/>
      <c r="H29" s="86"/>
      <c r="J29" s="253"/>
      <c r="K29" s="253"/>
      <c r="L29" s="255"/>
      <c r="M29" s="101"/>
      <c r="N29" s="102"/>
      <c r="O29" s="98"/>
      <c r="R29" s="253"/>
      <c r="S29" s="253"/>
      <c r="T29" s="255"/>
      <c r="U29" s="101"/>
      <c r="V29" s="102"/>
      <c r="W29" s="98"/>
      <c r="Z29" s="253"/>
      <c r="AA29" s="253"/>
      <c r="AB29" s="255"/>
      <c r="AC29" s="101"/>
      <c r="AD29" s="102"/>
      <c r="AE29" s="98"/>
    </row>
    <row r="30" spans="2:82" ht="23.1" customHeight="1">
      <c r="B30" s="252">
        <v>13</v>
      </c>
      <c r="C30" s="252">
        <v>6</v>
      </c>
      <c r="D30" s="254" t="s">
        <v>152</v>
      </c>
      <c r="E30" s="78"/>
      <c r="F30" s="79"/>
      <c r="G30" s="99"/>
      <c r="H30" s="86"/>
      <c r="J30" s="252">
        <v>13</v>
      </c>
      <c r="K30" s="252">
        <v>5</v>
      </c>
      <c r="L30" s="254" t="s">
        <v>152</v>
      </c>
      <c r="M30" s="78"/>
      <c r="N30" s="79"/>
      <c r="O30" s="99"/>
      <c r="R30" s="252">
        <v>13</v>
      </c>
      <c r="S30" s="252">
        <v>4</v>
      </c>
      <c r="T30" s="254" t="s">
        <v>152</v>
      </c>
      <c r="U30" s="78"/>
      <c r="V30" s="79"/>
      <c r="W30" s="99"/>
      <c r="Z30" s="252">
        <v>13</v>
      </c>
      <c r="AA30" s="252">
        <v>3</v>
      </c>
      <c r="AB30" s="254" t="s">
        <v>152</v>
      </c>
      <c r="AC30" s="78"/>
      <c r="AD30" s="79"/>
      <c r="AE30" s="99"/>
      <c r="AN30" s="87" ph="1"/>
      <c r="AV30" s="87" ph="1"/>
      <c r="AW30" s="87" ph="1"/>
      <c r="BF30" s="87" ph="1"/>
      <c r="BN30" s="87" ph="1"/>
      <c r="BV30" s="87" ph="1"/>
      <c r="CD30" s="87" ph="1"/>
    </row>
    <row r="31" spans="2:82" ht="23.1" customHeight="1">
      <c r="B31" s="253"/>
      <c r="C31" s="253"/>
      <c r="D31" s="255"/>
      <c r="E31" s="101"/>
      <c r="F31" s="102"/>
      <c r="G31" s="98"/>
      <c r="H31" s="86"/>
      <c r="J31" s="253"/>
      <c r="K31" s="253"/>
      <c r="L31" s="255"/>
      <c r="M31" s="101"/>
      <c r="N31" s="102"/>
      <c r="O31" s="98"/>
      <c r="R31" s="253"/>
      <c r="S31" s="253"/>
      <c r="T31" s="255"/>
      <c r="U31" s="101"/>
      <c r="V31" s="102"/>
      <c r="W31" s="98"/>
      <c r="Z31" s="253"/>
      <c r="AA31" s="253"/>
      <c r="AB31" s="255"/>
      <c r="AC31" s="101"/>
      <c r="AD31" s="102"/>
      <c r="AE31" s="98"/>
    </row>
    <row r="32" spans="2:82" ht="23.1" customHeight="1">
      <c r="B32" s="252">
        <v>14</v>
      </c>
      <c r="C32" s="252">
        <v>6</v>
      </c>
      <c r="D32" s="254" t="s">
        <v>152</v>
      </c>
      <c r="E32" s="78"/>
      <c r="F32" s="79"/>
      <c r="G32" s="99"/>
      <c r="H32" s="86"/>
      <c r="J32" s="252">
        <v>14</v>
      </c>
      <c r="K32" s="252">
        <v>5</v>
      </c>
      <c r="L32" s="254" t="s">
        <v>152</v>
      </c>
      <c r="M32" s="78"/>
      <c r="N32" s="79"/>
      <c r="O32" s="99"/>
      <c r="R32" s="252">
        <v>14</v>
      </c>
      <c r="S32" s="252">
        <v>4</v>
      </c>
      <c r="T32" s="254" t="s">
        <v>152</v>
      </c>
      <c r="U32" s="78"/>
      <c r="V32" s="79"/>
      <c r="W32" s="99"/>
      <c r="Z32" s="252">
        <v>14</v>
      </c>
      <c r="AA32" s="252">
        <v>3</v>
      </c>
      <c r="AB32" s="254" t="s">
        <v>152</v>
      </c>
      <c r="AC32" s="78"/>
      <c r="AD32" s="79"/>
      <c r="AE32" s="99"/>
      <c r="AN32" s="87" ph="1"/>
      <c r="AV32" s="87" ph="1"/>
      <c r="AW32" s="87" ph="1"/>
      <c r="BF32" s="87" ph="1"/>
      <c r="BN32" s="87" ph="1"/>
      <c r="BV32" s="87" ph="1"/>
      <c r="CD32" s="87" ph="1"/>
    </row>
    <row r="33" spans="2:82" ht="23.1" customHeight="1">
      <c r="B33" s="253"/>
      <c r="C33" s="253"/>
      <c r="D33" s="255"/>
      <c r="E33" s="101"/>
      <c r="F33" s="102"/>
      <c r="G33" s="98"/>
      <c r="H33" s="86"/>
      <c r="J33" s="253"/>
      <c r="K33" s="253"/>
      <c r="L33" s="255"/>
      <c r="M33" s="101"/>
      <c r="N33" s="102"/>
      <c r="O33" s="98"/>
      <c r="R33" s="253"/>
      <c r="S33" s="253"/>
      <c r="T33" s="255"/>
      <c r="U33" s="101"/>
      <c r="V33" s="102"/>
      <c r="W33" s="98"/>
      <c r="Z33" s="253"/>
      <c r="AA33" s="253"/>
      <c r="AB33" s="255"/>
      <c r="AC33" s="101"/>
      <c r="AD33" s="102"/>
      <c r="AE33" s="98"/>
    </row>
    <row r="34" spans="2:82" ht="23.1" customHeight="1">
      <c r="B34" s="252">
        <v>15</v>
      </c>
      <c r="C34" s="252">
        <v>6</v>
      </c>
      <c r="D34" s="254" t="s">
        <v>152</v>
      </c>
      <c r="E34" s="78"/>
      <c r="F34" s="79"/>
      <c r="G34" s="99"/>
      <c r="H34" s="86"/>
      <c r="J34" s="252">
        <v>15</v>
      </c>
      <c r="K34" s="252">
        <v>5</v>
      </c>
      <c r="L34" s="254" t="s">
        <v>152</v>
      </c>
      <c r="M34" s="78"/>
      <c r="N34" s="79"/>
      <c r="O34" s="99"/>
      <c r="R34" s="252">
        <v>15</v>
      </c>
      <c r="S34" s="252">
        <v>4</v>
      </c>
      <c r="T34" s="254" t="s">
        <v>152</v>
      </c>
      <c r="U34" s="78"/>
      <c r="V34" s="79"/>
      <c r="W34" s="99"/>
      <c r="Z34" s="252">
        <v>15</v>
      </c>
      <c r="AA34" s="252">
        <v>3</v>
      </c>
      <c r="AB34" s="254" t="s">
        <v>152</v>
      </c>
      <c r="AC34" s="78"/>
      <c r="AD34" s="79"/>
      <c r="AE34" s="99"/>
      <c r="AN34" s="87" ph="1"/>
      <c r="AV34" s="87" ph="1"/>
      <c r="AW34" s="87" ph="1"/>
      <c r="BF34" s="87" ph="1"/>
      <c r="BN34" s="87" ph="1"/>
      <c r="BV34" s="87" ph="1"/>
      <c r="CD34" s="87" ph="1"/>
    </row>
    <row r="35" spans="2:82" ht="23.1" customHeight="1">
      <c r="B35" s="253"/>
      <c r="C35" s="253"/>
      <c r="D35" s="255"/>
      <c r="E35" s="101"/>
      <c r="F35" s="102"/>
      <c r="G35" s="98"/>
      <c r="H35" s="86"/>
      <c r="J35" s="253"/>
      <c r="K35" s="253"/>
      <c r="L35" s="255"/>
      <c r="M35" s="101"/>
      <c r="N35" s="102"/>
      <c r="O35" s="98"/>
      <c r="R35" s="253"/>
      <c r="S35" s="253"/>
      <c r="T35" s="255"/>
      <c r="U35" s="101"/>
      <c r="V35" s="102"/>
      <c r="W35" s="98"/>
      <c r="Z35" s="253"/>
      <c r="AA35" s="253"/>
      <c r="AB35" s="255"/>
      <c r="AC35" s="101"/>
      <c r="AD35" s="102"/>
      <c r="AE35" s="98"/>
    </row>
  </sheetData>
  <mergeCells count="200">
    <mergeCell ref="B4:B5"/>
    <mergeCell ref="J4:J5"/>
    <mergeCell ref="R4:R5"/>
    <mergeCell ref="Z4:Z5"/>
    <mergeCell ref="B3:G3"/>
    <mergeCell ref="J3:O3"/>
    <mergeCell ref="R3:W3"/>
    <mergeCell ref="Z3:AE3"/>
    <mergeCell ref="Z2:AB2"/>
    <mergeCell ref="AC2:AE2"/>
    <mergeCell ref="B2:D2"/>
    <mergeCell ref="E2:G2"/>
    <mergeCell ref="J2:L2"/>
    <mergeCell ref="M2:O2"/>
    <mergeCell ref="R2:T2"/>
    <mergeCell ref="U2:W2"/>
    <mergeCell ref="R6:R7"/>
    <mergeCell ref="S6:S7"/>
    <mergeCell ref="T6:T7"/>
    <mergeCell ref="Z6:Z7"/>
    <mergeCell ref="AA6:AA7"/>
    <mergeCell ref="AB6:AB7"/>
    <mergeCell ref="B6:B7"/>
    <mergeCell ref="C6:C7"/>
    <mergeCell ref="D6:D7"/>
    <mergeCell ref="J6:J7"/>
    <mergeCell ref="K6:K7"/>
    <mergeCell ref="L6:L7"/>
    <mergeCell ref="R8:R9"/>
    <mergeCell ref="S8:S9"/>
    <mergeCell ref="T8:T9"/>
    <mergeCell ref="Z8:Z9"/>
    <mergeCell ref="AA8:AA9"/>
    <mergeCell ref="AB8:AB9"/>
    <mergeCell ref="B8:B9"/>
    <mergeCell ref="C8:C9"/>
    <mergeCell ref="D8:D9"/>
    <mergeCell ref="J8:J9"/>
    <mergeCell ref="K8:K9"/>
    <mergeCell ref="L8:L9"/>
    <mergeCell ref="R10:R11"/>
    <mergeCell ref="S10:S11"/>
    <mergeCell ref="T10:T11"/>
    <mergeCell ref="Z10:Z11"/>
    <mergeCell ref="AA10:AA11"/>
    <mergeCell ref="AB10:AB11"/>
    <mergeCell ref="B10:B11"/>
    <mergeCell ref="C10:C11"/>
    <mergeCell ref="D10:D11"/>
    <mergeCell ref="J10:J11"/>
    <mergeCell ref="K10:K11"/>
    <mergeCell ref="L10:L11"/>
    <mergeCell ref="R12:R13"/>
    <mergeCell ref="S12:S13"/>
    <mergeCell ref="T12:T13"/>
    <mergeCell ref="Z12:Z13"/>
    <mergeCell ref="AA12:AA13"/>
    <mergeCell ref="AB12:AB13"/>
    <mergeCell ref="B12:B13"/>
    <mergeCell ref="C12:C13"/>
    <mergeCell ref="D12:D13"/>
    <mergeCell ref="J12:J13"/>
    <mergeCell ref="K12:K13"/>
    <mergeCell ref="L12:L13"/>
    <mergeCell ref="R14:R15"/>
    <mergeCell ref="S14:S15"/>
    <mergeCell ref="T14:T15"/>
    <mergeCell ref="Z14:Z15"/>
    <mergeCell ref="AA14:AA15"/>
    <mergeCell ref="AB14:AB15"/>
    <mergeCell ref="B14:B15"/>
    <mergeCell ref="C14:C15"/>
    <mergeCell ref="D14:D15"/>
    <mergeCell ref="J14:J15"/>
    <mergeCell ref="K14:K15"/>
    <mergeCell ref="L14:L15"/>
    <mergeCell ref="R16:R17"/>
    <mergeCell ref="S16:S17"/>
    <mergeCell ref="T16:T17"/>
    <mergeCell ref="Z16:Z17"/>
    <mergeCell ref="AA16:AA17"/>
    <mergeCell ref="AB16:AB17"/>
    <mergeCell ref="B16:B17"/>
    <mergeCell ref="C16:C17"/>
    <mergeCell ref="D16:D17"/>
    <mergeCell ref="J16:J17"/>
    <mergeCell ref="K16:K17"/>
    <mergeCell ref="L16:L17"/>
    <mergeCell ref="R18:R19"/>
    <mergeCell ref="S18:S19"/>
    <mergeCell ref="T18:T19"/>
    <mergeCell ref="Z18:Z19"/>
    <mergeCell ref="AA18:AA19"/>
    <mergeCell ref="AB18:AB19"/>
    <mergeCell ref="B18:B19"/>
    <mergeCell ref="C18:C19"/>
    <mergeCell ref="D18:D19"/>
    <mergeCell ref="J18:J19"/>
    <mergeCell ref="K18:K19"/>
    <mergeCell ref="L18:L19"/>
    <mergeCell ref="R20:R21"/>
    <mergeCell ref="S20:S21"/>
    <mergeCell ref="T20:T21"/>
    <mergeCell ref="Z20:Z21"/>
    <mergeCell ref="AA20:AA21"/>
    <mergeCell ref="AB20:AB21"/>
    <mergeCell ref="B20:B21"/>
    <mergeCell ref="C20:C21"/>
    <mergeCell ref="D20:D21"/>
    <mergeCell ref="J20:J21"/>
    <mergeCell ref="K20:K21"/>
    <mergeCell ref="L20:L21"/>
    <mergeCell ref="R22:R23"/>
    <mergeCell ref="S22:S23"/>
    <mergeCell ref="T22:T23"/>
    <mergeCell ref="Z22:Z23"/>
    <mergeCell ref="AA22:AA23"/>
    <mergeCell ref="AB22:AB23"/>
    <mergeCell ref="B22:B23"/>
    <mergeCell ref="C22:C23"/>
    <mergeCell ref="D22:D23"/>
    <mergeCell ref="J22:J23"/>
    <mergeCell ref="K22:K23"/>
    <mergeCell ref="L22:L23"/>
    <mergeCell ref="R24:R25"/>
    <mergeCell ref="S24:S25"/>
    <mergeCell ref="T24:T25"/>
    <mergeCell ref="Z24:Z25"/>
    <mergeCell ref="AA24:AA25"/>
    <mergeCell ref="AB24:AB25"/>
    <mergeCell ref="B24:B25"/>
    <mergeCell ref="C24:C25"/>
    <mergeCell ref="D24:D25"/>
    <mergeCell ref="J24:J25"/>
    <mergeCell ref="K24:K25"/>
    <mergeCell ref="L24:L25"/>
    <mergeCell ref="R26:R27"/>
    <mergeCell ref="S26:S27"/>
    <mergeCell ref="T26:T27"/>
    <mergeCell ref="Z26:Z27"/>
    <mergeCell ref="AA26:AA27"/>
    <mergeCell ref="AB26:AB27"/>
    <mergeCell ref="B26:B27"/>
    <mergeCell ref="C26:C27"/>
    <mergeCell ref="D26:D27"/>
    <mergeCell ref="J26:J27"/>
    <mergeCell ref="K26:K27"/>
    <mergeCell ref="L26:L27"/>
    <mergeCell ref="AB30:AB31"/>
    <mergeCell ref="B30:B31"/>
    <mergeCell ref="C30:C31"/>
    <mergeCell ref="D30:D31"/>
    <mergeCell ref="J30:J31"/>
    <mergeCell ref="K30:K31"/>
    <mergeCell ref="L30:L31"/>
    <mergeCell ref="R28:R29"/>
    <mergeCell ref="S28:S29"/>
    <mergeCell ref="T28:T29"/>
    <mergeCell ref="Z28:Z29"/>
    <mergeCell ref="AA28:AA29"/>
    <mergeCell ref="AB28:AB29"/>
    <mergeCell ref="B28:B29"/>
    <mergeCell ref="C28:C29"/>
    <mergeCell ref="D28:D29"/>
    <mergeCell ref="J28:J29"/>
    <mergeCell ref="K28:K29"/>
    <mergeCell ref="L28:L29"/>
    <mergeCell ref="D32:D33"/>
    <mergeCell ref="J32:J33"/>
    <mergeCell ref="K32:K33"/>
    <mergeCell ref="L32:L33"/>
    <mergeCell ref="R30:R31"/>
    <mergeCell ref="S30:S31"/>
    <mergeCell ref="T30:T31"/>
    <mergeCell ref="Z30:Z31"/>
    <mergeCell ref="AA30:AA31"/>
    <mergeCell ref="B1:G1"/>
    <mergeCell ref="J1:O1"/>
    <mergeCell ref="R1:W1"/>
    <mergeCell ref="Z1:AE1"/>
    <mergeCell ref="R34:R35"/>
    <mergeCell ref="S34:S35"/>
    <mergeCell ref="T34:T35"/>
    <mergeCell ref="Z34:Z35"/>
    <mergeCell ref="AA34:AA35"/>
    <mergeCell ref="AB34:AB35"/>
    <mergeCell ref="B34:B35"/>
    <mergeCell ref="C34:C35"/>
    <mergeCell ref="D34:D35"/>
    <mergeCell ref="J34:J35"/>
    <mergeCell ref="K34:K35"/>
    <mergeCell ref="L34:L35"/>
    <mergeCell ref="R32:R33"/>
    <mergeCell ref="S32:S33"/>
    <mergeCell ref="T32:T33"/>
    <mergeCell ref="Z32:Z33"/>
    <mergeCell ref="AA32:AA33"/>
    <mergeCell ref="AB32:AB33"/>
    <mergeCell ref="B32:B33"/>
    <mergeCell ref="C32:C33"/>
  </mergeCells>
  <phoneticPr fontId="3"/>
  <dataValidations count="1">
    <dataValidation imeMode="disabled" allowBlank="1" showInputMessage="1" showErrorMessage="1" sqref="G4 O4 AE34 G8 G10 G12 G14 G16 G18 G20 G22 G24 G26 G28 G30 G32 G34 G6 O8 O10 O12 O14 O16 O18 O20 O22 O24 O26 O28 O30 O32 O34 W4 AE6 W8 W10 W12 W14 W16 W18 W20 W22 W24 W26 W28 W30 W32 W34 AE4 O6 AE8 AE10 AE12 AE14 AE16 AE18 AE20 AE22 AE24 AE26 AE28 AE30 AE32 W6" xr:uid="{00000000-0002-0000-06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CD35"/>
  <sheetViews>
    <sheetView showGridLines="0" zoomScale="70" zoomScaleNormal="70" workbookViewId="0"/>
  </sheetViews>
  <sheetFormatPr defaultColWidth="9" defaultRowHeight="23.1" customHeight="1"/>
  <cols>
    <col min="1" max="1" width="5.375" style="87" customWidth="1"/>
    <col min="2" max="4" width="5.625" style="87" customWidth="1"/>
    <col min="5" max="6" width="19.75" style="87" customWidth="1"/>
    <col min="7" max="7" width="19.25" style="87" customWidth="1"/>
    <col min="8" max="9" width="5.375" style="87" customWidth="1"/>
    <col min="10" max="12" width="5.625" style="87" customWidth="1"/>
    <col min="13" max="14" width="19.75" style="87" customWidth="1"/>
    <col min="15" max="15" width="19.25" style="87" customWidth="1"/>
    <col min="16" max="17" width="5.375" style="87" customWidth="1"/>
    <col min="18" max="20" width="5.625" style="87" customWidth="1"/>
    <col min="21" max="22" width="19.75" style="87" customWidth="1"/>
    <col min="23" max="23" width="19.25" style="87" customWidth="1"/>
    <col min="24" max="25" width="5.375" style="87" customWidth="1"/>
    <col min="26" max="28" width="5.625" style="87" customWidth="1"/>
    <col min="29" max="30" width="19.75" style="87" customWidth="1"/>
    <col min="31" max="31" width="19.25" style="87" customWidth="1"/>
    <col min="32" max="32" width="5.375" style="87" customWidth="1"/>
    <col min="33" max="16384" width="9" style="87"/>
  </cols>
  <sheetData>
    <row r="1" spans="1:82" ht="23.1" customHeight="1">
      <c r="A1" s="67"/>
      <c r="B1" s="242" t="s">
        <v>254</v>
      </c>
      <c r="C1" s="242"/>
      <c r="D1" s="242"/>
      <c r="E1" s="242"/>
      <c r="F1" s="242"/>
      <c r="G1" s="242"/>
      <c r="H1" s="67"/>
      <c r="I1" s="67"/>
      <c r="J1" s="242" t="s">
        <v>254</v>
      </c>
      <c r="K1" s="242"/>
      <c r="L1" s="242"/>
      <c r="M1" s="242"/>
      <c r="N1" s="242"/>
      <c r="O1" s="242"/>
      <c r="P1" s="67"/>
      <c r="Q1" s="67"/>
      <c r="R1" s="242" t="s">
        <v>254</v>
      </c>
      <c r="S1" s="242"/>
      <c r="T1" s="242"/>
      <c r="U1" s="242"/>
      <c r="V1" s="242"/>
      <c r="W1" s="242"/>
      <c r="X1" s="67"/>
      <c r="Y1" s="67"/>
      <c r="Z1" s="242" t="s">
        <v>254</v>
      </c>
      <c r="AA1" s="242"/>
      <c r="AB1" s="242"/>
      <c r="AC1" s="242"/>
      <c r="AD1" s="242"/>
      <c r="AE1" s="242"/>
      <c r="AF1" s="67"/>
    </row>
    <row r="2" spans="1:82" ht="23.1" customHeight="1">
      <c r="B2" s="262" t="s">
        <v>142</v>
      </c>
      <c r="C2" s="263"/>
      <c r="D2" s="264"/>
      <c r="E2" s="265" t="str">
        <f>参加申込書!$A$2&amp;"(単の部)"</f>
        <v xml:space="preserve"> 第40回 岐阜県ジュニアバドミントン大会 (単の部)</v>
      </c>
      <c r="F2" s="266"/>
      <c r="G2" s="267"/>
      <c r="H2" s="86"/>
      <c r="J2" s="262" t="s">
        <v>142</v>
      </c>
      <c r="K2" s="263"/>
      <c r="L2" s="264"/>
      <c r="M2" s="265" t="str">
        <f>E2</f>
        <v xml:space="preserve"> 第40回 岐阜県ジュニアバドミントン大会 (単の部)</v>
      </c>
      <c r="N2" s="266"/>
      <c r="O2" s="267"/>
      <c r="R2" s="262" t="s">
        <v>142</v>
      </c>
      <c r="S2" s="263"/>
      <c r="T2" s="264"/>
      <c r="U2" s="265" t="str">
        <f>M2</f>
        <v xml:space="preserve"> 第40回 岐阜県ジュニアバドミントン大会 (単の部)</v>
      </c>
      <c r="V2" s="266"/>
      <c r="W2" s="267"/>
      <c r="Z2" s="262" t="s">
        <v>142</v>
      </c>
      <c r="AA2" s="263"/>
      <c r="AB2" s="264"/>
      <c r="AC2" s="265" t="str">
        <f>U2</f>
        <v xml:space="preserve"> 第40回 岐阜県ジュニアバドミントン大会 (単の部)</v>
      </c>
      <c r="AD2" s="266"/>
      <c r="AE2" s="267"/>
    </row>
    <row r="3" spans="1:82" ht="23.1" customHeight="1">
      <c r="B3" s="270" t="s">
        <v>261</v>
      </c>
      <c r="C3" s="271"/>
      <c r="D3" s="271"/>
      <c r="E3" s="271"/>
      <c r="F3" s="271"/>
      <c r="G3" s="272"/>
      <c r="H3" s="86"/>
      <c r="J3" s="270" t="s">
        <v>260</v>
      </c>
      <c r="K3" s="271"/>
      <c r="L3" s="271"/>
      <c r="M3" s="271"/>
      <c r="N3" s="271"/>
      <c r="O3" s="272"/>
      <c r="P3" s="88"/>
      <c r="Q3" s="88"/>
      <c r="R3" s="270" t="s">
        <v>259</v>
      </c>
      <c r="S3" s="271"/>
      <c r="T3" s="271"/>
      <c r="U3" s="271"/>
      <c r="V3" s="271"/>
      <c r="W3" s="272"/>
      <c r="X3" s="88"/>
      <c r="Y3" s="88"/>
      <c r="Z3" s="270" t="s">
        <v>258</v>
      </c>
      <c r="AA3" s="271"/>
      <c r="AB3" s="271"/>
      <c r="AC3" s="271"/>
      <c r="AD3" s="271"/>
      <c r="AE3" s="272"/>
      <c r="AF3" s="88"/>
    </row>
    <row r="4" spans="1:82" ht="23.1" customHeight="1">
      <c r="B4" s="231" t="s">
        <v>146</v>
      </c>
      <c r="C4" s="89" t="s">
        <v>147</v>
      </c>
      <c r="D4" s="89" t="s">
        <v>130</v>
      </c>
      <c r="E4" s="90" t="s">
        <v>211</v>
      </c>
      <c r="F4" s="91" t="s">
        <v>212</v>
      </c>
      <c r="G4" s="92" t="s">
        <v>215</v>
      </c>
      <c r="H4" s="86"/>
      <c r="J4" s="231" t="s">
        <v>146</v>
      </c>
      <c r="K4" s="89" t="s">
        <v>147</v>
      </c>
      <c r="L4" s="89" t="s">
        <v>130</v>
      </c>
      <c r="M4" s="90" t="s">
        <v>211</v>
      </c>
      <c r="N4" s="91" t="s">
        <v>212</v>
      </c>
      <c r="O4" s="93" t="s">
        <v>215</v>
      </c>
      <c r="P4" s="94"/>
      <c r="Q4" s="94"/>
      <c r="R4" s="231" t="s">
        <v>146</v>
      </c>
      <c r="S4" s="89" t="s">
        <v>147</v>
      </c>
      <c r="T4" s="89" t="s">
        <v>130</v>
      </c>
      <c r="U4" s="90" t="s">
        <v>211</v>
      </c>
      <c r="V4" s="91" t="s">
        <v>212</v>
      </c>
      <c r="W4" s="93" t="s">
        <v>215</v>
      </c>
      <c r="X4" s="94"/>
      <c r="Y4" s="94"/>
      <c r="Z4" s="231" t="s">
        <v>146</v>
      </c>
      <c r="AA4" s="89" t="s">
        <v>147</v>
      </c>
      <c r="AB4" s="89" t="s">
        <v>130</v>
      </c>
      <c r="AC4" s="90" t="s">
        <v>211</v>
      </c>
      <c r="AD4" s="91" t="s">
        <v>212</v>
      </c>
      <c r="AE4" s="93" t="s">
        <v>215</v>
      </c>
      <c r="AF4" s="94"/>
      <c r="AI4" s="87" ph="1"/>
      <c r="AQ4" s="87" ph="1"/>
      <c r="AY4" s="87" ph="1"/>
      <c r="BF4" s="87" ph="1"/>
      <c r="BN4" s="87" ph="1"/>
      <c r="BV4" s="87" ph="1"/>
      <c r="CD4" s="87" ph="1"/>
    </row>
    <row r="5" spans="1:82" ht="23.1" customHeight="1">
      <c r="B5" s="233"/>
      <c r="C5" s="95" t="s">
        <v>149</v>
      </c>
      <c r="D5" s="95" t="s">
        <v>150</v>
      </c>
      <c r="E5" s="96" t="s">
        <v>213</v>
      </c>
      <c r="F5" s="97" t="s">
        <v>214</v>
      </c>
      <c r="G5" s="98" t="s">
        <v>216</v>
      </c>
      <c r="H5" s="86"/>
      <c r="J5" s="233"/>
      <c r="K5" s="95" t="s">
        <v>149</v>
      </c>
      <c r="L5" s="95" t="s">
        <v>150</v>
      </c>
      <c r="M5" s="96" t="s">
        <v>213</v>
      </c>
      <c r="N5" s="97" t="s">
        <v>214</v>
      </c>
      <c r="O5" s="98" t="s">
        <v>216</v>
      </c>
      <c r="P5" s="94"/>
      <c r="Q5" s="94"/>
      <c r="R5" s="233"/>
      <c r="S5" s="95" t="s">
        <v>149</v>
      </c>
      <c r="T5" s="95" t="s">
        <v>150</v>
      </c>
      <c r="U5" s="96" t="s">
        <v>213</v>
      </c>
      <c r="V5" s="97" t="s">
        <v>214</v>
      </c>
      <c r="W5" s="98" t="s">
        <v>216</v>
      </c>
      <c r="X5" s="94"/>
      <c r="Y5" s="94"/>
      <c r="Z5" s="233"/>
      <c r="AA5" s="95" t="s">
        <v>149</v>
      </c>
      <c r="AB5" s="95" t="s">
        <v>150</v>
      </c>
      <c r="AC5" s="96" t="s">
        <v>213</v>
      </c>
      <c r="AD5" s="97" t="s">
        <v>214</v>
      </c>
      <c r="AE5" s="98" t="s">
        <v>216</v>
      </c>
      <c r="AF5" s="94"/>
    </row>
    <row r="6" spans="1:82" ht="23.1" customHeight="1">
      <c r="B6" s="252">
        <v>1</v>
      </c>
      <c r="C6" s="252">
        <v>6</v>
      </c>
      <c r="D6" s="268" t="s">
        <v>150</v>
      </c>
      <c r="E6" s="78"/>
      <c r="F6" s="79"/>
      <c r="G6" s="83"/>
      <c r="H6" s="86"/>
      <c r="I6" s="100"/>
      <c r="J6" s="252">
        <v>1</v>
      </c>
      <c r="K6" s="252">
        <v>5</v>
      </c>
      <c r="L6" s="268" t="s">
        <v>150</v>
      </c>
      <c r="M6" s="78"/>
      <c r="N6" s="79"/>
      <c r="O6" s="93"/>
      <c r="R6" s="252">
        <v>1</v>
      </c>
      <c r="S6" s="252">
        <v>4</v>
      </c>
      <c r="T6" s="268" t="s">
        <v>150</v>
      </c>
      <c r="U6" s="78"/>
      <c r="V6" s="79"/>
      <c r="W6" s="93"/>
      <c r="Z6" s="252">
        <v>1</v>
      </c>
      <c r="AA6" s="252">
        <v>3</v>
      </c>
      <c r="AB6" s="268" t="s">
        <v>150</v>
      </c>
      <c r="AC6" s="78"/>
      <c r="AD6" s="79"/>
      <c r="AE6" s="93"/>
      <c r="AI6" s="87" ph="1"/>
      <c r="AQ6" s="87" ph="1"/>
      <c r="AY6" s="87" ph="1"/>
      <c r="BF6" s="87" ph="1"/>
      <c r="BN6" s="87" ph="1"/>
      <c r="BV6" s="87" ph="1"/>
      <c r="CD6" s="87" ph="1"/>
    </row>
    <row r="7" spans="1:82" ht="23.1" customHeight="1">
      <c r="B7" s="253"/>
      <c r="C7" s="253"/>
      <c r="D7" s="269"/>
      <c r="E7" s="101"/>
      <c r="F7" s="102"/>
      <c r="G7" s="98"/>
      <c r="H7" s="74"/>
      <c r="I7" s="100"/>
      <c r="J7" s="253"/>
      <c r="K7" s="253"/>
      <c r="L7" s="269"/>
      <c r="M7" s="101"/>
      <c r="N7" s="102"/>
      <c r="O7" s="98"/>
      <c r="R7" s="253"/>
      <c r="S7" s="253"/>
      <c r="T7" s="269"/>
      <c r="U7" s="101"/>
      <c r="V7" s="102"/>
      <c r="W7" s="98"/>
      <c r="Z7" s="253"/>
      <c r="AA7" s="253"/>
      <c r="AB7" s="269"/>
      <c r="AC7" s="101"/>
      <c r="AD7" s="102"/>
      <c r="AE7" s="98"/>
      <c r="BF7" s="87" ph="1"/>
    </row>
    <row r="8" spans="1:82" ht="23.1" customHeight="1">
      <c r="B8" s="252">
        <v>2</v>
      </c>
      <c r="C8" s="252">
        <v>6</v>
      </c>
      <c r="D8" s="268" t="s">
        <v>150</v>
      </c>
      <c r="E8" s="78"/>
      <c r="F8" s="79"/>
      <c r="G8" s="99"/>
      <c r="H8" s="86"/>
      <c r="J8" s="252">
        <v>2</v>
      </c>
      <c r="K8" s="252">
        <v>5</v>
      </c>
      <c r="L8" s="268" t="s">
        <v>150</v>
      </c>
      <c r="M8" s="78"/>
      <c r="N8" s="79"/>
      <c r="O8" s="99"/>
      <c r="R8" s="252">
        <v>2</v>
      </c>
      <c r="S8" s="252">
        <v>4</v>
      </c>
      <c r="T8" s="268" t="s">
        <v>150</v>
      </c>
      <c r="U8" s="78"/>
      <c r="V8" s="79"/>
      <c r="W8" s="99"/>
      <c r="Z8" s="252">
        <v>2</v>
      </c>
      <c r="AA8" s="252">
        <v>3</v>
      </c>
      <c r="AB8" s="268" t="s">
        <v>150</v>
      </c>
      <c r="AC8" s="78"/>
      <c r="AD8" s="79"/>
      <c r="AE8" s="99"/>
      <c r="AI8" s="87" ph="1"/>
      <c r="AQ8" s="87" ph="1"/>
      <c r="AY8" s="87" ph="1"/>
      <c r="BF8" s="87" ph="1"/>
      <c r="BN8" s="87" ph="1"/>
      <c r="BV8" s="87" ph="1"/>
      <c r="CD8" s="87" ph="1"/>
    </row>
    <row r="9" spans="1:82" ht="23.1" customHeight="1">
      <c r="B9" s="253"/>
      <c r="C9" s="253"/>
      <c r="D9" s="269"/>
      <c r="E9" s="101"/>
      <c r="F9" s="102"/>
      <c r="G9" s="98"/>
      <c r="H9" s="86"/>
      <c r="J9" s="253"/>
      <c r="K9" s="253"/>
      <c r="L9" s="269"/>
      <c r="M9" s="101"/>
      <c r="N9" s="102"/>
      <c r="O9" s="98"/>
      <c r="R9" s="253"/>
      <c r="S9" s="253"/>
      <c r="T9" s="269"/>
      <c r="U9" s="101"/>
      <c r="V9" s="102"/>
      <c r="W9" s="98"/>
      <c r="Z9" s="253"/>
      <c r="AA9" s="253"/>
      <c r="AB9" s="269"/>
      <c r="AC9" s="101"/>
      <c r="AD9" s="102"/>
      <c r="AE9" s="98"/>
    </row>
    <row r="10" spans="1:82" ht="23.1" customHeight="1">
      <c r="B10" s="252">
        <v>3</v>
      </c>
      <c r="C10" s="252">
        <v>6</v>
      </c>
      <c r="D10" s="268" t="s">
        <v>150</v>
      </c>
      <c r="E10" s="78"/>
      <c r="F10" s="79"/>
      <c r="G10" s="99"/>
      <c r="H10" s="86"/>
      <c r="I10" s="100"/>
      <c r="J10" s="252">
        <v>3</v>
      </c>
      <c r="K10" s="252">
        <v>5</v>
      </c>
      <c r="L10" s="268" t="s">
        <v>150</v>
      </c>
      <c r="M10" s="78"/>
      <c r="N10" s="79"/>
      <c r="O10" s="99"/>
      <c r="R10" s="252">
        <v>3</v>
      </c>
      <c r="S10" s="252">
        <v>4</v>
      </c>
      <c r="T10" s="268" t="s">
        <v>150</v>
      </c>
      <c r="U10" s="78"/>
      <c r="V10" s="79"/>
      <c r="W10" s="99"/>
      <c r="Z10" s="252">
        <v>3</v>
      </c>
      <c r="AA10" s="252">
        <v>3</v>
      </c>
      <c r="AB10" s="268" t="s">
        <v>150</v>
      </c>
      <c r="AC10" s="78"/>
      <c r="AD10" s="79"/>
      <c r="AE10" s="99"/>
      <c r="AI10" s="87" ph="1"/>
      <c r="AQ10" s="87" ph="1"/>
      <c r="AY10" s="87" ph="1"/>
      <c r="BF10" s="87" ph="1"/>
      <c r="BN10" s="87" ph="1"/>
      <c r="BV10" s="87" ph="1"/>
      <c r="CD10" s="87" ph="1"/>
    </row>
    <row r="11" spans="1:82" ht="23.1" customHeight="1">
      <c r="B11" s="253"/>
      <c r="C11" s="253"/>
      <c r="D11" s="269"/>
      <c r="E11" s="101"/>
      <c r="F11" s="102"/>
      <c r="G11" s="98"/>
      <c r="H11" s="86"/>
      <c r="J11" s="253"/>
      <c r="K11" s="253"/>
      <c r="L11" s="269"/>
      <c r="M11" s="101"/>
      <c r="N11" s="102"/>
      <c r="O11" s="98"/>
      <c r="R11" s="253"/>
      <c r="S11" s="253"/>
      <c r="T11" s="269"/>
      <c r="U11" s="101"/>
      <c r="V11" s="102"/>
      <c r="W11" s="98"/>
      <c r="Z11" s="253"/>
      <c r="AA11" s="253"/>
      <c r="AB11" s="269"/>
      <c r="AC11" s="101"/>
      <c r="AD11" s="102"/>
      <c r="AE11" s="98"/>
    </row>
    <row r="12" spans="1:82" ht="23.1" customHeight="1">
      <c r="B12" s="252">
        <v>4</v>
      </c>
      <c r="C12" s="252">
        <v>6</v>
      </c>
      <c r="D12" s="268" t="s">
        <v>150</v>
      </c>
      <c r="E12" s="78"/>
      <c r="F12" s="79"/>
      <c r="G12" s="99"/>
      <c r="H12" s="86"/>
      <c r="J12" s="252">
        <v>4</v>
      </c>
      <c r="K12" s="252">
        <v>5</v>
      </c>
      <c r="L12" s="268" t="s">
        <v>150</v>
      </c>
      <c r="M12" s="78"/>
      <c r="N12" s="79"/>
      <c r="O12" s="99"/>
      <c r="R12" s="252">
        <v>4</v>
      </c>
      <c r="S12" s="252">
        <v>4</v>
      </c>
      <c r="T12" s="268" t="s">
        <v>150</v>
      </c>
      <c r="U12" s="78"/>
      <c r="V12" s="79"/>
      <c r="W12" s="99"/>
      <c r="Z12" s="252">
        <v>4</v>
      </c>
      <c r="AA12" s="252">
        <v>3</v>
      </c>
      <c r="AB12" s="268" t="s">
        <v>150</v>
      </c>
      <c r="AC12" s="78"/>
      <c r="AD12" s="79"/>
      <c r="AE12" s="99"/>
      <c r="AI12" s="87" ph="1"/>
      <c r="AQ12" s="87" ph="1"/>
      <c r="AY12" s="87" ph="1"/>
      <c r="BF12" s="87" ph="1"/>
      <c r="BN12" s="87" ph="1"/>
      <c r="BV12" s="87" ph="1"/>
      <c r="CD12" s="87" ph="1"/>
    </row>
    <row r="13" spans="1:82" ht="23.1" customHeight="1">
      <c r="B13" s="253"/>
      <c r="C13" s="253"/>
      <c r="D13" s="269"/>
      <c r="E13" s="101"/>
      <c r="F13" s="102"/>
      <c r="G13" s="98"/>
      <c r="H13" s="86"/>
      <c r="I13" s="100"/>
      <c r="J13" s="253"/>
      <c r="K13" s="253"/>
      <c r="L13" s="269"/>
      <c r="M13" s="101"/>
      <c r="N13" s="102"/>
      <c r="O13" s="98"/>
      <c r="R13" s="253"/>
      <c r="S13" s="253"/>
      <c r="T13" s="269"/>
      <c r="U13" s="101"/>
      <c r="V13" s="102"/>
      <c r="W13" s="98"/>
      <c r="Z13" s="253"/>
      <c r="AA13" s="253"/>
      <c r="AB13" s="269"/>
      <c r="AC13" s="101"/>
      <c r="AD13" s="102"/>
      <c r="AE13" s="98"/>
    </row>
    <row r="14" spans="1:82" ht="23.1" customHeight="1">
      <c r="B14" s="252">
        <v>5</v>
      </c>
      <c r="C14" s="252">
        <v>6</v>
      </c>
      <c r="D14" s="268" t="s">
        <v>150</v>
      </c>
      <c r="E14" s="78"/>
      <c r="F14" s="79"/>
      <c r="G14" s="99"/>
      <c r="H14" s="86"/>
      <c r="J14" s="252">
        <v>5</v>
      </c>
      <c r="K14" s="252">
        <v>5</v>
      </c>
      <c r="L14" s="268" t="s">
        <v>150</v>
      </c>
      <c r="M14" s="78"/>
      <c r="N14" s="79"/>
      <c r="O14" s="99"/>
      <c r="R14" s="252">
        <v>5</v>
      </c>
      <c r="S14" s="252">
        <v>4</v>
      </c>
      <c r="T14" s="268" t="s">
        <v>150</v>
      </c>
      <c r="U14" s="78"/>
      <c r="V14" s="79"/>
      <c r="W14" s="99"/>
      <c r="Z14" s="252">
        <v>5</v>
      </c>
      <c r="AA14" s="252">
        <v>3</v>
      </c>
      <c r="AB14" s="268" t="s">
        <v>150</v>
      </c>
      <c r="AC14" s="78"/>
      <c r="AD14" s="79"/>
      <c r="AE14" s="99"/>
      <c r="AI14" s="87" ph="1"/>
      <c r="AQ14" s="87" ph="1"/>
      <c r="AY14" s="87" ph="1"/>
      <c r="BF14" s="87" ph="1"/>
      <c r="BN14" s="87" ph="1"/>
      <c r="BV14" s="87" ph="1"/>
      <c r="CD14" s="87" ph="1"/>
    </row>
    <row r="15" spans="1:82" ht="23.1" customHeight="1">
      <c r="B15" s="253"/>
      <c r="C15" s="253"/>
      <c r="D15" s="269"/>
      <c r="E15" s="101"/>
      <c r="F15" s="102"/>
      <c r="G15" s="98"/>
      <c r="H15" s="86"/>
      <c r="J15" s="253"/>
      <c r="K15" s="253"/>
      <c r="L15" s="269"/>
      <c r="M15" s="101"/>
      <c r="N15" s="102"/>
      <c r="O15" s="98"/>
      <c r="R15" s="253"/>
      <c r="S15" s="253"/>
      <c r="T15" s="269"/>
      <c r="U15" s="101"/>
      <c r="V15" s="102"/>
      <c r="W15" s="98"/>
      <c r="Z15" s="253"/>
      <c r="AA15" s="253"/>
      <c r="AB15" s="269"/>
      <c r="AC15" s="101"/>
      <c r="AD15" s="102"/>
      <c r="AE15" s="98"/>
    </row>
    <row r="16" spans="1:82" ht="23.1" customHeight="1">
      <c r="B16" s="252">
        <v>6</v>
      </c>
      <c r="C16" s="252">
        <v>6</v>
      </c>
      <c r="D16" s="268" t="s">
        <v>150</v>
      </c>
      <c r="E16" s="78"/>
      <c r="F16" s="79"/>
      <c r="G16" s="99"/>
      <c r="H16" s="86"/>
      <c r="I16" s="100"/>
      <c r="J16" s="252">
        <v>6</v>
      </c>
      <c r="K16" s="252">
        <v>5</v>
      </c>
      <c r="L16" s="268" t="s">
        <v>150</v>
      </c>
      <c r="M16" s="78"/>
      <c r="N16" s="79"/>
      <c r="O16" s="99"/>
      <c r="R16" s="252">
        <v>6</v>
      </c>
      <c r="S16" s="252">
        <v>4</v>
      </c>
      <c r="T16" s="268" t="s">
        <v>150</v>
      </c>
      <c r="U16" s="78"/>
      <c r="V16" s="79"/>
      <c r="W16" s="99"/>
      <c r="Z16" s="252">
        <v>6</v>
      </c>
      <c r="AA16" s="252">
        <v>3</v>
      </c>
      <c r="AB16" s="268" t="s">
        <v>150</v>
      </c>
      <c r="AC16" s="78"/>
      <c r="AD16" s="79"/>
      <c r="AE16" s="99"/>
      <c r="AI16" s="87" ph="1"/>
      <c r="AQ16" s="87" ph="1"/>
      <c r="AY16" s="87" ph="1"/>
      <c r="BF16" s="87" ph="1"/>
      <c r="BN16" s="87" ph="1"/>
      <c r="BV16" s="87" ph="1"/>
      <c r="CD16" s="87" ph="1"/>
    </row>
    <row r="17" spans="2:82" ht="23.1" customHeight="1">
      <c r="B17" s="253"/>
      <c r="C17" s="253"/>
      <c r="D17" s="269"/>
      <c r="E17" s="101"/>
      <c r="F17" s="102"/>
      <c r="G17" s="98"/>
      <c r="H17" s="86"/>
      <c r="J17" s="253"/>
      <c r="K17" s="253"/>
      <c r="L17" s="269"/>
      <c r="M17" s="101"/>
      <c r="N17" s="102"/>
      <c r="O17" s="98"/>
      <c r="R17" s="253"/>
      <c r="S17" s="253"/>
      <c r="T17" s="269"/>
      <c r="U17" s="101"/>
      <c r="V17" s="102"/>
      <c r="W17" s="98"/>
      <c r="Z17" s="253"/>
      <c r="AA17" s="253"/>
      <c r="AB17" s="269"/>
      <c r="AC17" s="101"/>
      <c r="AD17" s="102"/>
      <c r="AE17" s="98"/>
    </row>
    <row r="18" spans="2:82" ht="23.1" customHeight="1">
      <c r="B18" s="252">
        <v>7</v>
      </c>
      <c r="C18" s="252">
        <v>6</v>
      </c>
      <c r="D18" s="268" t="s">
        <v>150</v>
      </c>
      <c r="E18" s="78"/>
      <c r="F18" s="79"/>
      <c r="G18" s="99"/>
      <c r="H18" s="86"/>
      <c r="I18" s="100"/>
      <c r="J18" s="252">
        <v>7</v>
      </c>
      <c r="K18" s="252">
        <v>5</v>
      </c>
      <c r="L18" s="268" t="s">
        <v>150</v>
      </c>
      <c r="M18" s="78"/>
      <c r="N18" s="79"/>
      <c r="O18" s="99"/>
      <c r="R18" s="252">
        <v>7</v>
      </c>
      <c r="S18" s="252">
        <v>4</v>
      </c>
      <c r="T18" s="268" t="s">
        <v>150</v>
      </c>
      <c r="U18" s="78"/>
      <c r="V18" s="79"/>
      <c r="W18" s="99"/>
      <c r="Z18" s="252">
        <v>7</v>
      </c>
      <c r="AA18" s="252">
        <v>3</v>
      </c>
      <c r="AB18" s="268" t="s">
        <v>150</v>
      </c>
      <c r="AC18" s="78"/>
      <c r="AD18" s="79"/>
      <c r="AE18" s="99"/>
      <c r="AI18" s="87" ph="1"/>
      <c r="AQ18" s="87" ph="1"/>
      <c r="AY18" s="87" ph="1"/>
      <c r="BF18" s="87" ph="1"/>
      <c r="BN18" s="87" ph="1"/>
      <c r="BV18" s="87" ph="1"/>
      <c r="CD18" s="87" ph="1"/>
    </row>
    <row r="19" spans="2:82" ht="23.1" customHeight="1">
      <c r="B19" s="253"/>
      <c r="C19" s="253"/>
      <c r="D19" s="269"/>
      <c r="E19" s="101"/>
      <c r="F19" s="102"/>
      <c r="G19" s="98"/>
      <c r="H19" s="86"/>
      <c r="J19" s="253"/>
      <c r="K19" s="253"/>
      <c r="L19" s="269"/>
      <c r="M19" s="101"/>
      <c r="N19" s="102"/>
      <c r="O19" s="98"/>
      <c r="R19" s="253"/>
      <c r="S19" s="253"/>
      <c r="T19" s="269"/>
      <c r="U19" s="101"/>
      <c r="V19" s="102"/>
      <c r="W19" s="98"/>
      <c r="Z19" s="253"/>
      <c r="AA19" s="253"/>
      <c r="AB19" s="269"/>
      <c r="AC19" s="101"/>
      <c r="AD19" s="102"/>
      <c r="AE19" s="98"/>
    </row>
    <row r="20" spans="2:82" ht="23.1" customHeight="1">
      <c r="B20" s="252">
        <v>8</v>
      </c>
      <c r="C20" s="252">
        <v>6</v>
      </c>
      <c r="D20" s="268" t="s">
        <v>150</v>
      </c>
      <c r="E20" s="78"/>
      <c r="F20" s="79"/>
      <c r="G20" s="99"/>
      <c r="H20" s="86"/>
      <c r="J20" s="252">
        <v>8</v>
      </c>
      <c r="K20" s="252">
        <v>5</v>
      </c>
      <c r="L20" s="268" t="s">
        <v>150</v>
      </c>
      <c r="M20" s="78"/>
      <c r="N20" s="79"/>
      <c r="O20" s="99"/>
      <c r="R20" s="252">
        <v>8</v>
      </c>
      <c r="S20" s="252">
        <v>4</v>
      </c>
      <c r="T20" s="268" t="s">
        <v>150</v>
      </c>
      <c r="U20" s="78"/>
      <c r="V20" s="79"/>
      <c r="W20" s="99"/>
      <c r="Z20" s="252">
        <v>8</v>
      </c>
      <c r="AA20" s="252">
        <v>3</v>
      </c>
      <c r="AB20" s="268" t="s">
        <v>150</v>
      </c>
      <c r="AC20" s="78"/>
      <c r="AD20" s="79"/>
      <c r="AE20" s="99"/>
      <c r="AI20" s="87" ph="1"/>
      <c r="AQ20" s="87" ph="1"/>
      <c r="AY20" s="87" ph="1"/>
      <c r="BF20" s="87" ph="1"/>
      <c r="BN20" s="87" ph="1"/>
      <c r="BV20" s="87" ph="1"/>
      <c r="CD20" s="87" ph="1"/>
    </row>
    <row r="21" spans="2:82" ht="23.1" customHeight="1">
      <c r="B21" s="253"/>
      <c r="C21" s="253"/>
      <c r="D21" s="269"/>
      <c r="E21" s="101"/>
      <c r="F21" s="102"/>
      <c r="G21" s="98"/>
      <c r="H21" s="86"/>
      <c r="J21" s="253"/>
      <c r="K21" s="253"/>
      <c r="L21" s="269"/>
      <c r="M21" s="101"/>
      <c r="N21" s="102"/>
      <c r="O21" s="98"/>
      <c r="R21" s="253"/>
      <c r="S21" s="253"/>
      <c r="T21" s="269"/>
      <c r="U21" s="101"/>
      <c r="V21" s="102"/>
      <c r="W21" s="98"/>
      <c r="Z21" s="253"/>
      <c r="AA21" s="253"/>
      <c r="AB21" s="269"/>
      <c r="AC21" s="101"/>
      <c r="AD21" s="102"/>
      <c r="AE21" s="98"/>
    </row>
    <row r="22" spans="2:82" ht="23.1" customHeight="1">
      <c r="B22" s="252">
        <v>9</v>
      </c>
      <c r="C22" s="252">
        <v>6</v>
      </c>
      <c r="D22" s="268" t="s">
        <v>150</v>
      </c>
      <c r="E22" s="78"/>
      <c r="F22" s="79"/>
      <c r="G22" s="99"/>
      <c r="H22" s="86"/>
      <c r="J22" s="252">
        <v>9</v>
      </c>
      <c r="K22" s="252">
        <v>5</v>
      </c>
      <c r="L22" s="268" t="s">
        <v>150</v>
      </c>
      <c r="M22" s="78"/>
      <c r="N22" s="79"/>
      <c r="O22" s="99"/>
      <c r="R22" s="252">
        <v>9</v>
      </c>
      <c r="S22" s="252">
        <v>4</v>
      </c>
      <c r="T22" s="268" t="s">
        <v>150</v>
      </c>
      <c r="U22" s="78"/>
      <c r="V22" s="79"/>
      <c r="W22" s="99"/>
      <c r="Z22" s="252">
        <v>9</v>
      </c>
      <c r="AA22" s="252">
        <v>3</v>
      </c>
      <c r="AB22" s="268" t="s">
        <v>150</v>
      </c>
      <c r="AC22" s="78"/>
      <c r="AD22" s="79"/>
      <c r="AE22" s="99"/>
      <c r="AI22" s="87" ph="1"/>
      <c r="AQ22" s="87" ph="1"/>
      <c r="AY22" s="87" ph="1"/>
      <c r="BF22" s="87" ph="1"/>
      <c r="BN22" s="87" ph="1"/>
      <c r="BV22" s="87" ph="1"/>
      <c r="CD22" s="87" ph="1"/>
    </row>
    <row r="23" spans="2:82" ht="23.1" customHeight="1">
      <c r="B23" s="253"/>
      <c r="C23" s="253"/>
      <c r="D23" s="269"/>
      <c r="E23" s="101"/>
      <c r="F23" s="102"/>
      <c r="G23" s="98"/>
      <c r="H23" s="86"/>
      <c r="J23" s="253"/>
      <c r="K23" s="253"/>
      <c r="L23" s="269"/>
      <c r="M23" s="101"/>
      <c r="N23" s="102"/>
      <c r="O23" s="98"/>
      <c r="R23" s="253"/>
      <c r="S23" s="253"/>
      <c r="T23" s="269"/>
      <c r="U23" s="101"/>
      <c r="V23" s="102"/>
      <c r="W23" s="98"/>
      <c r="Z23" s="253"/>
      <c r="AA23" s="253"/>
      <c r="AB23" s="269"/>
      <c r="AC23" s="101"/>
      <c r="AD23" s="102"/>
      <c r="AE23" s="98"/>
    </row>
    <row r="24" spans="2:82" ht="23.1" customHeight="1">
      <c r="B24" s="252">
        <v>10</v>
      </c>
      <c r="C24" s="252">
        <v>6</v>
      </c>
      <c r="D24" s="268" t="s">
        <v>150</v>
      </c>
      <c r="E24" s="78"/>
      <c r="F24" s="79"/>
      <c r="G24" s="99"/>
      <c r="H24" s="86"/>
      <c r="J24" s="252">
        <v>10</v>
      </c>
      <c r="K24" s="252">
        <v>5</v>
      </c>
      <c r="L24" s="268" t="s">
        <v>150</v>
      </c>
      <c r="M24" s="78"/>
      <c r="N24" s="79"/>
      <c r="O24" s="99"/>
      <c r="R24" s="252">
        <v>10</v>
      </c>
      <c r="S24" s="252">
        <v>4</v>
      </c>
      <c r="T24" s="268" t="s">
        <v>150</v>
      </c>
      <c r="U24" s="78"/>
      <c r="V24" s="79"/>
      <c r="W24" s="99"/>
      <c r="Z24" s="252">
        <v>10</v>
      </c>
      <c r="AA24" s="252">
        <v>3</v>
      </c>
      <c r="AB24" s="268" t="s">
        <v>150</v>
      </c>
      <c r="AC24" s="78"/>
      <c r="AD24" s="79"/>
      <c r="AE24" s="99"/>
      <c r="AI24" s="87" ph="1"/>
      <c r="AQ24" s="87" ph="1"/>
      <c r="AY24" s="87" ph="1"/>
      <c r="BF24" s="87" ph="1"/>
      <c r="BN24" s="87" ph="1"/>
      <c r="BV24" s="87" ph="1"/>
      <c r="CD24" s="87" ph="1"/>
    </row>
    <row r="25" spans="2:82" ht="23.1" customHeight="1">
      <c r="B25" s="253"/>
      <c r="C25" s="253"/>
      <c r="D25" s="269"/>
      <c r="E25" s="101"/>
      <c r="F25" s="102"/>
      <c r="G25" s="98"/>
      <c r="H25" s="86"/>
      <c r="J25" s="253"/>
      <c r="K25" s="253"/>
      <c r="L25" s="269"/>
      <c r="M25" s="101"/>
      <c r="N25" s="102"/>
      <c r="O25" s="98"/>
      <c r="R25" s="253"/>
      <c r="S25" s="253"/>
      <c r="T25" s="269"/>
      <c r="U25" s="101"/>
      <c r="V25" s="102"/>
      <c r="W25" s="98"/>
      <c r="Z25" s="253"/>
      <c r="AA25" s="253"/>
      <c r="AB25" s="269"/>
      <c r="AC25" s="101"/>
      <c r="AD25" s="102"/>
      <c r="AE25" s="98"/>
    </row>
    <row r="26" spans="2:82" ht="23.1" customHeight="1">
      <c r="B26" s="252">
        <v>11</v>
      </c>
      <c r="C26" s="252">
        <v>6</v>
      </c>
      <c r="D26" s="268" t="s">
        <v>150</v>
      </c>
      <c r="E26" s="78"/>
      <c r="F26" s="79"/>
      <c r="G26" s="99"/>
      <c r="H26" s="86"/>
      <c r="J26" s="252">
        <v>11</v>
      </c>
      <c r="K26" s="252">
        <v>5</v>
      </c>
      <c r="L26" s="268" t="s">
        <v>150</v>
      </c>
      <c r="M26" s="78"/>
      <c r="N26" s="79"/>
      <c r="O26" s="99"/>
      <c r="R26" s="252">
        <v>11</v>
      </c>
      <c r="S26" s="252">
        <v>4</v>
      </c>
      <c r="T26" s="268" t="s">
        <v>150</v>
      </c>
      <c r="U26" s="78"/>
      <c r="V26" s="79"/>
      <c r="W26" s="99"/>
      <c r="Z26" s="252">
        <v>11</v>
      </c>
      <c r="AA26" s="252">
        <v>3</v>
      </c>
      <c r="AB26" s="268" t="s">
        <v>150</v>
      </c>
      <c r="AC26" s="78"/>
      <c r="AD26" s="79"/>
      <c r="AE26" s="99"/>
      <c r="AI26" s="87" ph="1"/>
      <c r="AQ26" s="87" ph="1"/>
      <c r="AY26" s="87" ph="1"/>
      <c r="BF26" s="87" ph="1"/>
      <c r="BN26" s="87" ph="1"/>
      <c r="BV26" s="87" ph="1"/>
      <c r="CD26" s="87" ph="1"/>
    </row>
    <row r="27" spans="2:82" ht="23.1" customHeight="1">
      <c r="B27" s="253"/>
      <c r="C27" s="253"/>
      <c r="D27" s="269"/>
      <c r="E27" s="101"/>
      <c r="F27" s="102"/>
      <c r="G27" s="98"/>
      <c r="H27" s="86"/>
      <c r="J27" s="253"/>
      <c r="K27" s="253"/>
      <c r="L27" s="269"/>
      <c r="M27" s="101"/>
      <c r="N27" s="102"/>
      <c r="O27" s="98"/>
      <c r="R27" s="253"/>
      <c r="S27" s="253"/>
      <c r="T27" s="269"/>
      <c r="U27" s="101"/>
      <c r="V27" s="102"/>
      <c r="W27" s="98"/>
      <c r="Z27" s="253"/>
      <c r="AA27" s="253"/>
      <c r="AB27" s="269"/>
      <c r="AC27" s="101"/>
      <c r="AD27" s="102"/>
      <c r="AE27" s="98"/>
    </row>
    <row r="28" spans="2:82" ht="23.1" customHeight="1">
      <c r="B28" s="252">
        <v>12</v>
      </c>
      <c r="C28" s="252">
        <v>6</v>
      </c>
      <c r="D28" s="268" t="s">
        <v>150</v>
      </c>
      <c r="E28" s="78"/>
      <c r="F28" s="79"/>
      <c r="G28" s="99"/>
      <c r="H28" s="86"/>
      <c r="J28" s="252">
        <v>12</v>
      </c>
      <c r="K28" s="252">
        <v>5</v>
      </c>
      <c r="L28" s="268" t="s">
        <v>150</v>
      </c>
      <c r="M28" s="78"/>
      <c r="N28" s="79"/>
      <c r="O28" s="99"/>
      <c r="R28" s="252">
        <v>12</v>
      </c>
      <c r="S28" s="252">
        <v>4</v>
      </c>
      <c r="T28" s="268" t="s">
        <v>150</v>
      </c>
      <c r="U28" s="78"/>
      <c r="V28" s="79"/>
      <c r="W28" s="99"/>
      <c r="Z28" s="252">
        <v>12</v>
      </c>
      <c r="AA28" s="252">
        <v>3</v>
      </c>
      <c r="AB28" s="268" t="s">
        <v>150</v>
      </c>
      <c r="AC28" s="78"/>
      <c r="AD28" s="79"/>
      <c r="AE28" s="99"/>
      <c r="AI28" s="87" ph="1"/>
      <c r="AQ28" s="87" ph="1"/>
      <c r="AY28" s="87" ph="1"/>
      <c r="BF28" s="87" ph="1"/>
      <c r="BN28" s="87" ph="1"/>
      <c r="BV28" s="87" ph="1"/>
      <c r="CD28" s="87" ph="1"/>
    </row>
    <row r="29" spans="2:82" ht="23.1" customHeight="1">
      <c r="B29" s="253"/>
      <c r="C29" s="253"/>
      <c r="D29" s="269"/>
      <c r="E29" s="101"/>
      <c r="F29" s="102"/>
      <c r="G29" s="98"/>
      <c r="H29" s="86"/>
      <c r="J29" s="253"/>
      <c r="K29" s="253"/>
      <c r="L29" s="269"/>
      <c r="M29" s="101"/>
      <c r="N29" s="102"/>
      <c r="O29" s="98"/>
      <c r="R29" s="253"/>
      <c r="S29" s="253"/>
      <c r="T29" s="269"/>
      <c r="U29" s="101"/>
      <c r="V29" s="102"/>
      <c r="W29" s="98"/>
      <c r="Z29" s="253"/>
      <c r="AA29" s="253"/>
      <c r="AB29" s="269"/>
      <c r="AC29" s="101"/>
      <c r="AD29" s="102"/>
      <c r="AE29" s="98"/>
    </row>
    <row r="30" spans="2:82" ht="23.1" customHeight="1">
      <c r="B30" s="252">
        <v>13</v>
      </c>
      <c r="C30" s="252">
        <v>6</v>
      </c>
      <c r="D30" s="268" t="s">
        <v>150</v>
      </c>
      <c r="E30" s="78"/>
      <c r="F30" s="79"/>
      <c r="G30" s="99"/>
      <c r="H30" s="86"/>
      <c r="J30" s="252">
        <v>13</v>
      </c>
      <c r="K30" s="252">
        <v>5</v>
      </c>
      <c r="L30" s="268" t="s">
        <v>150</v>
      </c>
      <c r="M30" s="78"/>
      <c r="N30" s="79"/>
      <c r="O30" s="99"/>
      <c r="R30" s="252">
        <v>13</v>
      </c>
      <c r="S30" s="252">
        <v>4</v>
      </c>
      <c r="T30" s="268" t="s">
        <v>150</v>
      </c>
      <c r="U30" s="78"/>
      <c r="V30" s="79"/>
      <c r="W30" s="99"/>
      <c r="Z30" s="252">
        <v>13</v>
      </c>
      <c r="AA30" s="252">
        <v>3</v>
      </c>
      <c r="AB30" s="268" t="s">
        <v>150</v>
      </c>
      <c r="AC30" s="78"/>
      <c r="AD30" s="79"/>
      <c r="AE30" s="99"/>
      <c r="AI30" s="87" ph="1"/>
      <c r="AQ30" s="87" ph="1"/>
      <c r="AY30" s="87" ph="1"/>
      <c r="BF30" s="87" ph="1"/>
      <c r="BN30" s="87" ph="1"/>
      <c r="BV30" s="87" ph="1"/>
      <c r="CD30" s="87" ph="1"/>
    </row>
    <row r="31" spans="2:82" ht="23.1" customHeight="1">
      <c r="B31" s="253"/>
      <c r="C31" s="253"/>
      <c r="D31" s="269"/>
      <c r="E31" s="101"/>
      <c r="F31" s="102"/>
      <c r="G31" s="98"/>
      <c r="H31" s="86"/>
      <c r="J31" s="253"/>
      <c r="K31" s="253"/>
      <c r="L31" s="269"/>
      <c r="M31" s="101"/>
      <c r="N31" s="102"/>
      <c r="O31" s="98"/>
      <c r="R31" s="253"/>
      <c r="S31" s="253"/>
      <c r="T31" s="269"/>
      <c r="U31" s="101"/>
      <c r="V31" s="102"/>
      <c r="W31" s="98"/>
      <c r="Z31" s="253"/>
      <c r="AA31" s="253"/>
      <c r="AB31" s="269"/>
      <c r="AC31" s="101"/>
      <c r="AD31" s="102"/>
      <c r="AE31" s="98"/>
    </row>
    <row r="32" spans="2:82" ht="23.1" customHeight="1">
      <c r="B32" s="252">
        <v>14</v>
      </c>
      <c r="C32" s="252">
        <v>6</v>
      </c>
      <c r="D32" s="268" t="s">
        <v>150</v>
      </c>
      <c r="E32" s="78"/>
      <c r="F32" s="79"/>
      <c r="G32" s="99"/>
      <c r="H32" s="86"/>
      <c r="J32" s="252">
        <v>14</v>
      </c>
      <c r="K32" s="252">
        <v>5</v>
      </c>
      <c r="L32" s="268" t="s">
        <v>150</v>
      </c>
      <c r="M32" s="78"/>
      <c r="N32" s="79"/>
      <c r="O32" s="99"/>
      <c r="R32" s="252">
        <v>14</v>
      </c>
      <c r="S32" s="252">
        <v>4</v>
      </c>
      <c r="T32" s="268" t="s">
        <v>150</v>
      </c>
      <c r="U32" s="78"/>
      <c r="V32" s="79"/>
      <c r="W32" s="99"/>
      <c r="Z32" s="252">
        <v>14</v>
      </c>
      <c r="AA32" s="252">
        <v>3</v>
      </c>
      <c r="AB32" s="268" t="s">
        <v>150</v>
      </c>
      <c r="AC32" s="78"/>
      <c r="AD32" s="79"/>
      <c r="AE32" s="99"/>
      <c r="AI32" s="87" ph="1"/>
      <c r="AQ32" s="87" ph="1"/>
      <c r="AY32" s="87" ph="1"/>
      <c r="BF32" s="87" ph="1"/>
      <c r="BN32" s="87" ph="1"/>
      <c r="BV32" s="87" ph="1"/>
      <c r="CD32" s="87" ph="1"/>
    </row>
    <row r="33" spans="2:82" ht="23.1" customHeight="1">
      <c r="B33" s="253"/>
      <c r="C33" s="253"/>
      <c r="D33" s="269"/>
      <c r="E33" s="101"/>
      <c r="F33" s="102"/>
      <c r="G33" s="98"/>
      <c r="H33" s="86"/>
      <c r="J33" s="253"/>
      <c r="K33" s="253"/>
      <c r="L33" s="269"/>
      <c r="M33" s="101"/>
      <c r="N33" s="102"/>
      <c r="O33" s="98"/>
      <c r="R33" s="253"/>
      <c r="S33" s="253"/>
      <c r="T33" s="269"/>
      <c r="U33" s="101"/>
      <c r="V33" s="102"/>
      <c r="W33" s="98"/>
      <c r="Z33" s="253"/>
      <c r="AA33" s="253"/>
      <c r="AB33" s="269"/>
      <c r="AC33" s="101"/>
      <c r="AD33" s="102"/>
      <c r="AE33" s="98"/>
    </row>
    <row r="34" spans="2:82" ht="23.1" customHeight="1">
      <c r="B34" s="252">
        <v>15</v>
      </c>
      <c r="C34" s="252">
        <v>6</v>
      </c>
      <c r="D34" s="268" t="s">
        <v>150</v>
      </c>
      <c r="E34" s="78"/>
      <c r="F34" s="79"/>
      <c r="G34" s="99"/>
      <c r="H34" s="86"/>
      <c r="J34" s="252">
        <v>15</v>
      </c>
      <c r="K34" s="252">
        <v>5</v>
      </c>
      <c r="L34" s="268" t="s">
        <v>150</v>
      </c>
      <c r="M34" s="78"/>
      <c r="N34" s="79"/>
      <c r="O34" s="99"/>
      <c r="R34" s="252">
        <v>15</v>
      </c>
      <c r="S34" s="252">
        <v>4</v>
      </c>
      <c r="T34" s="268" t="s">
        <v>150</v>
      </c>
      <c r="U34" s="78"/>
      <c r="V34" s="79"/>
      <c r="W34" s="99"/>
      <c r="Z34" s="252">
        <v>15</v>
      </c>
      <c r="AA34" s="252">
        <v>3</v>
      </c>
      <c r="AB34" s="268" t="s">
        <v>150</v>
      </c>
      <c r="AC34" s="78"/>
      <c r="AD34" s="79"/>
      <c r="AE34" s="99"/>
      <c r="AI34" s="87" ph="1"/>
      <c r="AQ34" s="87" ph="1"/>
      <c r="AY34" s="87" ph="1"/>
      <c r="BF34" s="87" ph="1"/>
      <c r="BN34" s="87" ph="1"/>
      <c r="BV34" s="87" ph="1"/>
      <c r="CD34" s="87" ph="1"/>
    </row>
    <row r="35" spans="2:82" ht="23.1" customHeight="1">
      <c r="B35" s="253"/>
      <c r="C35" s="253"/>
      <c r="D35" s="269"/>
      <c r="E35" s="101"/>
      <c r="F35" s="102"/>
      <c r="G35" s="98"/>
      <c r="H35" s="86"/>
      <c r="J35" s="253"/>
      <c r="K35" s="253"/>
      <c r="L35" s="269"/>
      <c r="M35" s="101"/>
      <c r="N35" s="102"/>
      <c r="O35" s="98"/>
      <c r="R35" s="253"/>
      <c r="S35" s="253"/>
      <c r="T35" s="269"/>
      <c r="U35" s="101"/>
      <c r="V35" s="102"/>
      <c r="W35" s="98"/>
      <c r="Z35" s="253"/>
      <c r="AA35" s="253"/>
      <c r="AB35" s="269"/>
      <c r="AC35" s="101"/>
      <c r="AD35" s="102"/>
      <c r="AE35" s="98"/>
    </row>
  </sheetData>
  <mergeCells count="200">
    <mergeCell ref="B4:B5"/>
    <mergeCell ref="J4:J5"/>
    <mergeCell ref="R4:R5"/>
    <mergeCell ref="Z4:Z5"/>
    <mergeCell ref="B3:G3"/>
    <mergeCell ref="J3:O3"/>
    <mergeCell ref="R3:W3"/>
    <mergeCell ref="Z3:AE3"/>
    <mergeCell ref="Z2:AB2"/>
    <mergeCell ref="AC2:AE2"/>
    <mergeCell ref="B2:D2"/>
    <mergeCell ref="E2:G2"/>
    <mergeCell ref="J2:L2"/>
    <mergeCell ref="M2:O2"/>
    <mergeCell ref="R2:T2"/>
    <mergeCell ref="U2:W2"/>
    <mergeCell ref="R6:R7"/>
    <mergeCell ref="S6:S7"/>
    <mergeCell ref="T6:T7"/>
    <mergeCell ref="Z6:Z7"/>
    <mergeCell ref="AA6:AA7"/>
    <mergeCell ref="AB6:AB7"/>
    <mergeCell ref="B6:B7"/>
    <mergeCell ref="C6:C7"/>
    <mergeCell ref="D6:D7"/>
    <mergeCell ref="J6:J7"/>
    <mergeCell ref="K6:K7"/>
    <mergeCell ref="L6:L7"/>
    <mergeCell ref="R8:R9"/>
    <mergeCell ref="S8:S9"/>
    <mergeCell ref="T8:T9"/>
    <mergeCell ref="Z8:Z9"/>
    <mergeCell ref="AA8:AA9"/>
    <mergeCell ref="AB8:AB9"/>
    <mergeCell ref="B8:B9"/>
    <mergeCell ref="C8:C9"/>
    <mergeCell ref="D8:D9"/>
    <mergeCell ref="J8:J9"/>
    <mergeCell ref="K8:K9"/>
    <mergeCell ref="L8:L9"/>
    <mergeCell ref="R10:R11"/>
    <mergeCell ref="S10:S11"/>
    <mergeCell ref="T10:T11"/>
    <mergeCell ref="Z10:Z11"/>
    <mergeCell ref="AA10:AA11"/>
    <mergeCell ref="AB10:AB11"/>
    <mergeCell ref="B10:B11"/>
    <mergeCell ref="C10:C11"/>
    <mergeCell ref="D10:D11"/>
    <mergeCell ref="J10:J11"/>
    <mergeCell ref="K10:K11"/>
    <mergeCell ref="L10:L11"/>
    <mergeCell ref="R12:R13"/>
    <mergeCell ref="S12:S13"/>
    <mergeCell ref="T12:T13"/>
    <mergeCell ref="Z12:Z13"/>
    <mergeCell ref="AA12:AA13"/>
    <mergeCell ref="AB12:AB13"/>
    <mergeCell ref="B12:B13"/>
    <mergeCell ref="C12:C13"/>
    <mergeCell ref="D12:D13"/>
    <mergeCell ref="J12:J13"/>
    <mergeCell ref="K12:K13"/>
    <mergeCell ref="L12:L13"/>
    <mergeCell ref="R14:R15"/>
    <mergeCell ref="S14:S15"/>
    <mergeCell ref="T14:T15"/>
    <mergeCell ref="Z14:Z15"/>
    <mergeCell ref="AA14:AA15"/>
    <mergeCell ref="AB14:AB15"/>
    <mergeCell ref="B14:B15"/>
    <mergeCell ref="C14:C15"/>
    <mergeCell ref="D14:D15"/>
    <mergeCell ref="J14:J15"/>
    <mergeCell ref="K14:K15"/>
    <mergeCell ref="L14:L15"/>
    <mergeCell ref="R16:R17"/>
    <mergeCell ref="S16:S17"/>
    <mergeCell ref="T16:T17"/>
    <mergeCell ref="Z16:Z17"/>
    <mergeCell ref="AA16:AA17"/>
    <mergeCell ref="AB16:AB17"/>
    <mergeCell ref="B16:B17"/>
    <mergeCell ref="C16:C17"/>
    <mergeCell ref="D16:D17"/>
    <mergeCell ref="J16:J17"/>
    <mergeCell ref="K16:K17"/>
    <mergeCell ref="L16:L17"/>
    <mergeCell ref="R18:R19"/>
    <mergeCell ref="S18:S19"/>
    <mergeCell ref="T18:T19"/>
    <mergeCell ref="Z18:Z19"/>
    <mergeCell ref="AA18:AA19"/>
    <mergeCell ref="AB18:AB19"/>
    <mergeCell ref="B18:B19"/>
    <mergeCell ref="C18:C19"/>
    <mergeCell ref="D18:D19"/>
    <mergeCell ref="J18:J19"/>
    <mergeCell ref="K18:K19"/>
    <mergeCell ref="L18:L19"/>
    <mergeCell ref="R20:R21"/>
    <mergeCell ref="S20:S21"/>
    <mergeCell ref="T20:T21"/>
    <mergeCell ref="Z20:Z21"/>
    <mergeCell ref="AA20:AA21"/>
    <mergeCell ref="AB20:AB21"/>
    <mergeCell ref="B20:B21"/>
    <mergeCell ref="C20:C21"/>
    <mergeCell ref="D20:D21"/>
    <mergeCell ref="J20:J21"/>
    <mergeCell ref="K20:K21"/>
    <mergeCell ref="L20:L21"/>
    <mergeCell ref="R22:R23"/>
    <mergeCell ref="S22:S23"/>
    <mergeCell ref="T22:T23"/>
    <mergeCell ref="Z22:Z23"/>
    <mergeCell ref="AA22:AA23"/>
    <mergeCell ref="AB22:AB23"/>
    <mergeCell ref="B22:B23"/>
    <mergeCell ref="C22:C23"/>
    <mergeCell ref="D22:D23"/>
    <mergeCell ref="J22:J23"/>
    <mergeCell ref="K22:K23"/>
    <mergeCell ref="L22:L23"/>
    <mergeCell ref="R24:R25"/>
    <mergeCell ref="S24:S25"/>
    <mergeCell ref="T24:T25"/>
    <mergeCell ref="Z24:Z25"/>
    <mergeCell ref="AA24:AA25"/>
    <mergeCell ref="AB24:AB25"/>
    <mergeCell ref="B24:B25"/>
    <mergeCell ref="C24:C25"/>
    <mergeCell ref="D24:D25"/>
    <mergeCell ref="J24:J25"/>
    <mergeCell ref="K24:K25"/>
    <mergeCell ref="L24:L25"/>
    <mergeCell ref="R26:R27"/>
    <mergeCell ref="S26:S27"/>
    <mergeCell ref="T26:T27"/>
    <mergeCell ref="Z26:Z27"/>
    <mergeCell ref="AA26:AA27"/>
    <mergeCell ref="AB26:AB27"/>
    <mergeCell ref="B26:B27"/>
    <mergeCell ref="C26:C27"/>
    <mergeCell ref="D26:D27"/>
    <mergeCell ref="J26:J27"/>
    <mergeCell ref="K26:K27"/>
    <mergeCell ref="L26:L27"/>
    <mergeCell ref="AB30:AB31"/>
    <mergeCell ref="B30:B31"/>
    <mergeCell ref="C30:C31"/>
    <mergeCell ref="D30:D31"/>
    <mergeCell ref="J30:J31"/>
    <mergeCell ref="K30:K31"/>
    <mergeCell ref="L30:L31"/>
    <mergeCell ref="R28:R29"/>
    <mergeCell ref="S28:S29"/>
    <mergeCell ref="T28:T29"/>
    <mergeCell ref="Z28:Z29"/>
    <mergeCell ref="AA28:AA29"/>
    <mergeCell ref="AB28:AB29"/>
    <mergeCell ref="B28:B29"/>
    <mergeCell ref="C28:C29"/>
    <mergeCell ref="D28:D29"/>
    <mergeCell ref="J28:J29"/>
    <mergeCell ref="K28:K29"/>
    <mergeCell ref="L28:L29"/>
    <mergeCell ref="D32:D33"/>
    <mergeCell ref="J32:J33"/>
    <mergeCell ref="K32:K33"/>
    <mergeCell ref="L32:L33"/>
    <mergeCell ref="R30:R31"/>
    <mergeCell ref="S30:S31"/>
    <mergeCell ref="T30:T31"/>
    <mergeCell ref="Z30:Z31"/>
    <mergeCell ref="AA30:AA31"/>
    <mergeCell ref="B1:G1"/>
    <mergeCell ref="J1:O1"/>
    <mergeCell ref="R1:W1"/>
    <mergeCell ref="Z1:AE1"/>
    <mergeCell ref="R34:R35"/>
    <mergeCell ref="S34:S35"/>
    <mergeCell ref="T34:T35"/>
    <mergeCell ref="Z34:Z35"/>
    <mergeCell ref="AA34:AA35"/>
    <mergeCell ref="AB34:AB35"/>
    <mergeCell ref="B34:B35"/>
    <mergeCell ref="C34:C35"/>
    <mergeCell ref="D34:D35"/>
    <mergeCell ref="J34:J35"/>
    <mergeCell ref="K34:K35"/>
    <mergeCell ref="L34:L35"/>
    <mergeCell ref="R32:R33"/>
    <mergeCell ref="S32:S33"/>
    <mergeCell ref="T32:T33"/>
    <mergeCell ref="Z32:Z33"/>
    <mergeCell ref="AA32:AA33"/>
    <mergeCell ref="AB32:AB33"/>
    <mergeCell ref="B32:B33"/>
    <mergeCell ref="C32:C33"/>
  </mergeCells>
  <phoneticPr fontId="3"/>
  <dataValidations count="1">
    <dataValidation imeMode="disabled" allowBlank="1" showInputMessage="1" showErrorMessage="1" sqref="G4 O4 AE34 G8 G10 G12 G14 G16 G18 G20 G22 G24 G26 G28 G30 G32 G34 G6 O8 O10 O12 O14 O16 O18 O20 O22 O24 O26 O28 O30 O32 O34 W4 O6 W8 W10 W12 W14 W16 W18 W20 W22 W24 W26 W28 W30 W32 W34 AE4 W6 AE8 AE10 AE12 AE14 AE16 AE18 AE20 AE22 AE24 AE26 AE28 AE30 AE32 AE6" xr:uid="{00000000-0002-0000-07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D35"/>
  <sheetViews>
    <sheetView workbookViewId="0">
      <selection activeCell="E1" sqref="E1"/>
    </sheetView>
  </sheetViews>
  <sheetFormatPr defaultColWidth="9" defaultRowHeight="21" customHeight="1"/>
  <cols>
    <col min="1" max="1" width="10.125" style="103" bestFit="1" customWidth="1"/>
    <col min="2" max="2" width="5.875" style="115" bestFit="1" customWidth="1"/>
    <col min="3" max="3" width="38.125" style="103" bestFit="1" customWidth="1"/>
    <col min="4" max="4" width="13.25" style="103" bestFit="1" customWidth="1"/>
    <col min="5" max="5" width="7.875" style="103" customWidth="1"/>
    <col min="6" max="16384" width="9" style="103"/>
  </cols>
  <sheetData>
    <row r="1" spans="1:4" ht="33.950000000000003" customHeight="1">
      <c r="A1" s="104" t="s">
        <v>217</v>
      </c>
      <c r="B1" s="104" t="s">
        <v>218</v>
      </c>
      <c r="C1" s="105" t="s">
        <v>219</v>
      </c>
      <c r="D1" s="105" t="s">
        <v>220</v>
      </c>
    </row>
    <row r="2" spans="1:4" ht="21" customHeight="1">
      <c r="A2" s="106">
        <v>5905</v>
      </c>
      <c r="B2" s="106">
        <v>1</v>
      </c>
      <c r="C2" s="107" t="s">
        <v>221</v>
      </c>
      <c r="D2" s="106" t="s">
        <v>156</v>
      </c>
    </row>
    <row r="3" spans="1:4" ht="21" customHeight="1">
      <c r="A3" s="108">
        <v>5922</v>
      </c>
      <c r="B3" s="108">
        <v>2</v>
      </c>
      <c r="C3" s="109" t="s">
        <v>157</v>
      </c>
      <c r="D3" s="108" t="s">
        <v>222</v>
      </c>
    </row>
    <row r="4" spans="1:4" ht="21" customHeight="1">
      <c r="A4" s="106">
        <v>5933</v>
      </c>
      <c r="B4" s="106">
        <v>3</v>
      </c>
      <c r="C4" s="107" t="s">
        <v>158</v>
      </c>
      <c r="D4" s="106" t="s">
        <v>223</v>
      </c>
    </row>
    <row r="5" spans="1:4" ht="21" customHeight="1">
      <c r="A5" s="108">
        <v>5935</v>
      </c>
      <c r="B5" s="108">
        <v>4</v>
      </c>
      <c r="C5" s="109" t="s">
        <v>159</v>
      </c>
      <c r="D5" s="108" t="s">
        <v>224</v>
      </c>
    </row>
    <row r="6" spans="1:4" ht="21" customHeight="1">
      <c r="A6" s="106">
        <v>5936</v>
      </c>
      <c r="B6" s="106">
        <v>5</v>
      </c>
      <c r="C6" s="107" t="s">
        <v>160</v>
      </c>
      <c r="D6" s="106" t="s">
        <v>225</v>
      </c>
    </row>
    <row r="7" spans="1:4" ht="21" customHeight="1">
      <c r="A7" s="108">
        <v>6108</v>
      </c>
      <c r="B7" s="108">
        <v>6</v>
      </c>
      <c r="C7" s="110" t="s">
        <v>161</v>
      </c>
      <c r="D7" s="108" t="s">
        <v>226</v>
      </c>
    </row>
    <row r="8" spans="1:4" ht="21" customHeight="1">
      <c r="A8" s="106">
        <v>6109</v>
      </c>
      <c r="B8" s="106">
        <v>7</v>
      </c>
      <c r="C8" s="107" t="s">
        <v>162</v>
      </c>
      <c r="D8" s="106" t="s">
        <v>227</v>
      </c>
    </row>
    <row r="9" spans="1:4" ht="21" customHeight="1">
      <c r="A9" s="111">
        <v>6107</v>
      </c>
      <c r="B9" s="108">
        <v>8</v>
      </c>
      <c r="C9" s="110" t="s">
        <v>163</v>
      </c>
      <c r="D9" s="111" t="s">
        <v>228</v>
      </c>
    </row>
    <row r="10" spans="1:4" ht="21" customHeight="1">
      <c r="A10" s="106">
        <v>6043</v>
      </c>
      <c r="B10" s="106">
        <v>9</v>
      </c>
      <c r="C10" s="107" t="s">
        <v>229</v>
      </c>
      <c r="D10" s="106" t="s">
        <v>230</v>
      </c>
    </row>
    <row r="11" spans="1:4" ht="21" customHeight="1">
      <c r="A11" s="112">
        <v>6045</v>
      </c>
      <c r="B11" s="113">
        <v>10</v>
      </c>
      <c r="C11" s="114" t="s">
        <v>231</v>
      </c>
      <c r="D11" s="112" t="s">
        <v>232</v>
      </c>
    </row>
    <row r="12" spans="1:4" ht="21" customHeight="1">
      <c r="A12" s="106">
        <v>6093</v>
      </c>
      <c r="B12" s="106">
        <v>11</v>
      </c>
      <c r="C12" s="107" t="s">
        <v>164</v>
      </c>
      <c r="D12" s="106" t="s">
        <v>233</v>
      </c>
    </row>
    <row r="13" spans="1:4" ht="21" customHeight="1">
      <c r="A13" s="108">
        <v>6097</v>
      </c>
      <c r="B13" s="108">
        <v>12</v>
      </c>
      <c r="C13" s="109" t="s">
        <v>165</v>
      </c>
      <c r="D13" s="108" t="s">
        <v>234</v>
      </c>
    </row>
    <row r="14" spans="1:4" ht="21" customHeight="1">
      <c r="A14" s="106">
        <v>6100</v>
      </c>
      <c r="B14" s="106">
        <v>13</v>
      </c>
      <c r="C14" s="107" t="s">
        <v>166</v>
      </c>
      <c r="D14" s="106" t="s">
        <v>235</v>
      </c>
    </row>
    <row r="15" spans="1:4" ht="21" customHeight="1">
      <c r="A15" s="111">
        <v>6099</v>
      </c>
      <c r="B15" s="108">
        <v>14</v>
      </c>
      <c r="C15" s="110" t="s">
        <v>167</v>
      </c>
      <c r="D15" s="111" t="s">
        <v>236</v>
      </c>
    </row>
    <row r="16" spans="1:4" ht="21" customHeight="1">
      <c r="A16" s="106">
        <v>6094</v>
      </c>
      <c r="B16" s="106">
        <v>15</v>
      </c>
      <c r="C16" s="107" t="s">
        <v>168</v>
      </c>
      <c r="D16" s="106" t="s">
        <v>237</v>
      </c>
    </row>
    <row r="17" spans="1:4" ht="21" customHeight="1">
      <c r="A17" s="108">
        <v>6105</v>
      </c>
      <c r="B17" s="108">
        <v>16</v>
      </c>
      <c r="C17" s="109" t="s">
        <v>169</v>
      </c>
      <c r="D17" s="108" t="s">
        <v>238</v>
      </c>
    </row>
    <row r="18" spans="1:4" ht="21" customHeight="1">
      <c r="A18" s="106">
        <v>6102</v>
      </c>
      <c r="B18" s="106">
        <v>17</v>
      </c>
      <c r="C18" s="107" t="s">
        <v>170</v>
      </c>
      <c r="D18" s="106" t="s">
        <v>239</v>
      </c>
    </row>
    <row r="19" spans="1:4" ht="21" customHeight="1">
      <c r="A19" s="108">
        <v>6042</v>
      </c>
      <c r="B19" s="108">
        <v>18</v>
      </c>
      <c r="C19" s="109" t="s">
        <v>171</v>
      </c>
      <c r="D19" s="108" t="s">
        <v>182</v>
      </c>
    </row>
    <row r="20" spans="1:4" ht="21" customHeight="1">
      <c r="A20" s="106">
        <v>6118</v>
      </c>
      <c r="B20" s="106">
        <v>19</v>
      </c>
      <c r="C20" s="107" t="s">
        <v>172</v>
      </c>
      <c r="D20" s="106" t="s">
        <v>183</v>
      </c>
    </row>
    <row r="21" spans="1:4" ht="21" customHeight="1">
      <c r="A21" s="108">
        <v>6119</v>
      </c>
      <c r="B21" s="108">
        <v>20</v>
      </c>
      <c r="C21" s="109" t="s">
        <v>173</v>
      </c>
      <c r="D21" s="108" t="s">
        <v>240</v>
      </c>
    </row>
    <row r="22" spans="1:4" ht="21" customHeight="1">
      <c r="A22" s="106">
        <v>6039</v>
      </c>
      <c r="B22" s="106">
        <v>21</v>
      </c>
      <c r="C22" s="107" t="s">
        <v>174</v>
      </c>
      <c r="D22" s="106" t="s">
        <v>241</v>
      </c>
    </row>
    <row r="23" spans="1:4" ht="21" customHeight="1">
      <c r="A23" s="111">
        <v>6101</v>
      </c>
      <c r="B23" s="108">
        <v>22</v>
      </c>
      <c r="C23" s="110" t="s">
        <v>175</v>
      </c>
      <c r="D23" s="111" t="s">
        <v>175</v>
      </c>
    </row>
    <row r="24" spans="1:4" ht="21" customHeight="1">
      <c r="A24" s="106">
        <v>6113</v>
      </c>
      <c r="B24" s="106">
        <v>23</v>
      </c>
      <c r="C24" s="107" t="s">
        <v>176</v>
      </c>
      <c r="D24" s="106" t="s">
        <v>242</v>
      </c>
    </row>
    <row r="25" spans="1:4" ht="21" customHeight="1">
      <c r="A25" s="108">
        <v>6115</v>
      </c>
      <c r="B25" s="108">
        <v>24</v>
      </c>
      <c r="C25" s="109" t="s">
        <v>177</v>
      </c>
      <c r="D25" s="108" t="s">
        <v>243</v>
      </c>
    </row>
    <row r="26" spans="1:4" ht="21" customHeight="1">
      <c r="A26" s="106">
        <v>6019</v>
      </c>
      <c r="B26" s="106">
        <v>25</v>
      </c>
      <c r="C26" s="107" t="s">
        <v>178</v>
      </c>
      <c r="D26" s="106" t="s">
        <v>244</v>
      </c>
    </row>
    <row r="27" spans="1:4" ht="21" customHeight="1">
      <c r="A27" s="108">
        <v>6087</v>
      </c>
      <c r="B27" s="108">
        <v>26</v>
      </c>
      <c r="C27" s="109" t="s">
        <v>179</v>
      </c>
      <c r="D27" s="108" t="s">
        <v>245</v>
      </c>
    </row>
    <row r="28" spans="1:4" ht="21" customHeight="1">
      <c r="A28" s="106">
        <v>6103</v>
      </c>
      <c r="B28" s="106">
        <v>27</v>
      </c>
      <c r="C28" s="107" t="s">
        <v>184</v>
      </c>
      <c r="D28" s="106" t="s">
        <v>246</v>
      </c>
    </row>
    <row r="29" spans="1:4" ht="21" customHeight="1">
      <c r="A29" s="111">
        <v>24964</v>
      </c>
      <c r="B29" s="108">
        <v>28</v>
      </c>
      <c r="C29" s="110" t="s">
        <v>247</v>
      </c>
      <c r="D29" s="111" t="s">
        <v>248</v>
      </c>
    </row>
    <row r="30" spans="1:4" ht="21" customHeight="1">
      <c r="A30" s="106">
        <v>6090</v>
      </c>
      <c r="B30" s="106">
        <v>29</v>
      </c>
      <c r="C30" s="107" t="s">
        <v>249</v>
      </c>
      <c r="D30" s="106" t="s">
        <v>250</v>
      </c>
    </row>
    <row r="31" spans="1:4" ht="21" customHeight="1">
      <c r="A31" s="111">
        <v>26941</v>
      </c>
      <c r="B31" s="108">
        <v>30</v>
      </c>
      <c r="C31" s="110" t="s">
        <v>251</v>
      </c>
      <c r="D31" s="111" t="s">
        <v>251</v>
      </c>
    </row>
    <row r="32" spans="1:4" ht="21" customHeight="1">
      <c r="A32" s="106">
        <v>26946</v>
      </c>
      <c r="B32" s="106">
        <v>31</v>
      </c>
      <c r="C32" s="107" t="s">
        <v>252</v>
      </c>
      <c r="D32" s="106" t="s">
        <v>252</v>
      </c>
    </row>
    <row r="33" spans="1:4" ht="21" customHeight="1">
      <c r="A33" s="58"/>
      <c r="B33" s="58"/>
      <c r="C33" s="56"/>
      <c r="D33" s="56"/>
    </row>
    <row r="34" spans="1:4" ht="21" customHeight="1">
      <c r="A34" s="58"/>
      <c r="B34" s="58"/>
      <c r="C34" s="56"/>
      <c r="D34" s="56"/>
    </row>
    <row r="35" spans="1:4" ht="21" customHeight="1">
      <c r="A35" s="58"/>
      <c r="B35" s="58"/>
      <c r="C35" s="56"/>
      <c r="D35" s="56"/>
    </row>
  </sheetData>
  <phoneticPr fontId="3"/>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vt:i4>
      </vt:variant>
    </vt:vector>
  </HeadingPairs>
  <TitlesOfParts>
    <vt:vector size="13" baseType="lpstr">
      <vt:lpstr>改定履歴</vt:lpstr>
      <vt:lpstr>05_要項</vt:lpstr>
      <vt:lpstr>参加申込書</vt:lpstr>
      <vt:lpstr>監督コーチ</vt:lpstr>
      <vt:lpstr>ダブルス　男子</vt:lpstr>
      <vt:lpstr>ダブルス　女子</vt:lpstr>
      <vt:lpstr>シングルス　男子</vt:lpstr>
      <vt:lpstr>シングルス　女子</vt:lpstr>
      <vt:lpstr>正式名称と略称</vt:lpstr>
      <vt:lpstr>事務局用(複)</vt:lpstr>
      <vt:lpstr>事務局用(単)</vt:lpstr>
      <vt:lpstr>事務局用(コーチ)</vt:lpstr>
      <vt:lpstr>あ１</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Satoru Iwata</dc:creator>
  <cp:keywords/>
  <dc:description/>
  <cp:lastModifiedBy>太田 良彦</cp:lastModifiedBy>
  <cp:revision/>
  <cp:lastPrinted>2023-04-17T01:44:29Z</cp:lastPrinted>
  <dcterms:created xsi:type="dcterms:W3CDTF">2019-01-07T11:35:54Z</dcterms:created>
  <dcterms:modified xsi:type="dcterms:W3CDTF">2023-04-27T06:34:17Z</dcterms:modified>
  <cp:category/>
  <cp:contentStatus/>
</cp:coreProperties>
</file>