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4/"/>
    </mc:Choice>
  </mc:AlternateContent>
  <xr:revisionPtr revIDLastSave="4" documentId="13_ncr:1_{A8C67C32-8A45-4652-85BA-B0296AB8068F}" xr6:coauthVersionLast="47" xr6:coauthVersionMax="47" xr10:uidLastSave="{28AEE033-EA52-465F-9E51-7F1201386D52}"/>
  <bookViews>
    <workbookView xWindow="870" yWindow="450" windowWidth="27810" windowHeight="16875" firstSheet="1" activeTab="1" xr2:uid="{00000000-000D-0000-FFFF-FFFF00000000}"/>
  </bookViews>
  <sheets>
    <sheet name="改定履歴" sheetId="1" r:id="rId1"/>
    <sheet name="10_学年末単の部" sheetId="2" r:id="rId2"/>
    <sheet name="シングルス　参加申込書" sheetId="3" r:id="rId3"/>
    <sheet name="監督コーチ" sheetId="4" r:id="rId4"/>
    <sheet name="男子" sheetId="8" r:id="rId5"/>
    <sheet name="女子" sheetId="9" r:id="rId6"/>
    <sheet name="正式名称と略称" sheetId="7" r:id="rId7"/>
    <sheet name="事務局用(単)" sheetId="10" r:id="rId8"/>
    <sheet name="事務局用(コーチ)" sheetId="11" r:id="rId9"/>
  </sheets>
  <externalReferences>
    <externalReference r:id="rId10"/>
  </externalReferences>
  <definedNames>
    <definedName name="あ１">男子!$AH$4</definedName>
    <definedName name="ああ" localSheetId="8">#REF!</definedName>
    <definedName name="ああ" localSheetId="7">#REF!</definedName>
    <definedName name="ああ">#REF!</definedName>
    <definedName name="あああ" localSheetId="8">#REF!</definedName>
    <definedName name="あああ" localSheetId="7">#REF!</definedName>
    <definedName name="あああ">#REF!</definedName>
    <definedName name="クラブ名" localSheetId="8">#REF!</definedName>
    <definedName name="クラブ名" localSheetId="7">#REF!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1" l="1"/>
  <c r="B12" i="11"/>
  <c r="A12" i="11"/>
  <c r="C11" i="11"/>
  <c r="B11" i="11"/>
  <c r="A11" i="11"/>
  <c r="C10" i="11"/>
  <c r="B10" i="11"/>
  <c r="A10" i="11"/>
  <c r="C9" i="11"/>
  <c r="B9" i="11"/>
  <c r="A9" i="11"/>
  <c r="C8" i="11"/>
  <c r="B8" i="11"/>
  <c r="A8" i="11"/>
  <c r="C7" i="11"/>
  <c r="B7" i="11"/>
  <c r="A7" i="11"/>
  <c r="C6" i="11"/>
  <c r="B6" i="11"/>
  <c r="A6" i="11"/>
  <c r="C5" i="11"/>
  <c r="B5" i="11"/>
  <c r="A5" i="11"/>
  <c r="C4" i="11"/>
  <c r="B4" i="11"/>
  <c r="A4" i="11"/>
  <c r="C3" i="11"/>
  <c r="B3" i="11"/>
  <c r="AO36" i="10"/>
  <c r="AN36" i="10"/>
  <c r="AM36" i="10"/>
  <c r="AL36" i="10"/>
  <c r="AK36" i="10"/>
  <c r="AI36" i="10"/>
  <c r="AH36" i="10"/>
  <c r="AG36" i="10"/>
  <c r="AF36" i="10"/>
  <c r="AE36" i="10"/>
  <c r="AC36" i="10"/>
  <c r="AB36" i="10"/>
  <c r="AA36" i="10"/>
  <c r="Z36" i="10"/>
  <c r="Y36" i="10"/>
  <c r="W36" i="10"/>
  <c r="V36" i="10"/>
  <c r="U36" i="10"/>
  <c r="T36" i="10"/>
  <c r="S36" i="10"/>
  <c r="Q36" i="10"/>
  <c r="P36" i="10"/>
  <c r="O36" i="10"/>
  <c r="N36" i="10"/>
  <c r="M36" i="10"/>
  <c r="K36" i="10"/>
  <c r="J36" i="10"/>
  <c r="I36" i="10"/>
  <c r="H36" i="10"/>
  <c r="G36" i="10"/>
  <c r="E36" i="10"/>
  <c r="D36" i="10"/>
  <c r="C36" i="10"/>
  <c r="B36" i="10"/>
  <c r="A36" i="10"/>
  <c r="AO35" i="10"/>
  <c r="AN35" i="10"/>
  <c r="AM35" i="10"/>
  <c r="AL35" i="10"/>
  <c r="AK35" i="10"/>
  <c r="AI35" i="10"/>
  <c r="AH35" i="10"/>
  <c r="AG35" i="10"/>
  <c r="AF35" i="10"/>
  <c r="AE35" i="10"/>
  <c r="AC35" i="10"/>
  <c r="AB35" i="10"/>
  <c r="AA35" i="10"/>
  <c r="Z35" i="10"/>
  <c r="Y35" i="10"/>
  <c r="W35" i="10"/>
  <c r="V35" i="10"/>
  <c r="U35" i="10"/>
  <c r="T35" i="10"/>
  <c r="S35" i="10"/>
  <c r="Q35" i="10"/>
  <c r="P35" i="10"/>
  <c r="O35" i="10"/>
  <c r="N35" i="10"/>
  <c r="M35" i="10"/>
  <c r="K35" i="10"/>
  <c r="J35" i="10"/>
  <c r="I35" i="10"/>
  <c r="H35" i="10"/>
  <c r="G35" i="10"/>
  <c r="E35" i="10"/>
  <c r="D35" i="10"/>
  <c r="C35" i="10"/>
  <c r="B35" i="10"/>
  <c r="A35" i="10"/>
  <c r="AO34" i="10"/>
  <c r="AN34" i="10"/>
  <c r="AM34" i="10"/>
  <c r="AL34" i="10"/>
  <c r="AK34" i="10"/>
  <c r="AI34" i="10"/>
  <c r="AH34" i="10"/>
  <c r="AG34" i="10"/>
  <c r="AF34" i="10"/>
  <c r="AE34" i="10"/>
  <c r="AC34" i="10"/>
  <c r="AB34" i="10"/>
  <c r="AA34" i="10"/>
  <c r="Z34" i="10"/>
  <c r="Y34" i="10"/>
  <c r="W34" i="10"/>
  <c r="V34" i="10"/>
  <c r="U34" i="10"/>
  <c r="T34" i="10"/>
  <c r="S34" i="10"/>
  <c r="Q34" i="10"/>
  <c r="P34" i="10"/>
  <c r="O34" i="10"/>
  <c r="N34" i="10"/>
  <c r="M34" i="10"/>
  <c r="K34" i="10"/>
  <c r="J34" i="10"/>
  <c r="I34" i="10"/>
  <c r="H34" i="10"/>
  <c r="G34" i="10"/>
  <c r="E34" i="10"/>
  <c r="D34" i="10"/>
  <c r="C34" i="10"/>
  <c r="B34" i="10"/>
  <c r="A34" i="10"/>
  <c r="AO33" i="10"/>
  <c r="AN33" i="10"/>
  <c r="AM33" i="10"/>
  <c r="AL33" i="10"/>
  <c r="AK33" i="10"/>
  <c r="AI33" i="10"/>
  <c r="AH33" i="10"/>
  <c r="AG33" i="10"/>
  <c r="AF33" i="10"/>
  <c r="AE33" i="10"/>
  <c r="AC33" i="10"/>
  <c r="AB33" i="10"/>
  <c r="AA33" i="10"/>
  <c r="Z33" i="10"/>
  <c r="Y33" i="10"/>
  <c r="W33" i="10"/>
  <c r="V33" i="10"/>
  <c r="U33" i="10"/>
  <c r="T33" i="10"/>
  <c r="S33" i="10"/>
  <c r="Q33" i="10"/>
  <c r="P33" i="10"/>
  <c r="O33" i="10"/>
  <c r="N33" i="10"/>
  <c r="M33" i="10"/>
  <c r="K33" i="10"/>
  <c r="J33" i="10"/>
  <c r="I33" i="10"/>
  <c r="H33" i="10"/>
  <c r="G33" i="10"/>
  <c r="E33" i="10"/>
  <c r="D33" i="10"/>
  <c r="C33" i="10"/>
  <c r="B33" i="10"/>
  <c r="A33" i="10"/>
  <c r="AO32" i="10"/>
  <c r="AN32" i="10"/>
  <c r="AM32" i="10"/>
  <c r="AL32" i="10"/>
  <c r="AK32" i="10"/>
  <c r="AI32" i="10"/>
  <c r="AH32" i="10"/>
  <c r="AG32" i="10"/>
  <c r="AF32" i="10"/>
  <c r="AE32" i="10"/>
  <c r="AC32" i="10"/>
  <c r="AB32" i="10"/>
  <c r="AA32" i="10"/>
  <c r="Z32" i="10"/>
  <c r="Y32" i="10"/>
  <c r="W32" i="10"/>
  <c r="V32" i="10"/>
  <c r="U32" i="10"/>
  <c r="T32" i="10"/>
  <c r="S32" i="10"/>
  <c r="Q32" i="10"/>
  <c r="P32" i="10"/>
  <c r="O32" i="10"/>
  <c r="N32" i="10"/>
  <c r="M32" i="10"/>
  <c r="K32" i="10"/>
  <c r="J32" i="10"/>
  <c r="I32" i="10"/>
  <c r="H32" i="10"/>
  <c r="G32" i="10"/>
  <c r="E32" i="10"/>
  <c r="D32" i="10"/>
  <c r="C32" i="10"/>
  <c r="B32" i="10"/>
  <c r="A32" i="10"/>
  <c r="AO31" i="10"/>
  <c r="AN31" i="10"/>
  <c r="AM31" i="10"/>
  <c r="AL31" i="10"/>
  <c r="AK31" i="10"/>
  <c r="AI31" i="10"/>
  <c r="AH31" i="10"/>
  <c r="AG31" i="10"/>
  <c r="AF31" i="10"/>
  <c r="AE31" i="10"/>
  <c r="AC31" i="10"/>
  <c r="AB31" i="10"/>
  <c r="AA31" i="10"/>
  <c r="Z31" i="10"/>
  <c r="Y31" i="10"/>
  <c r="W31" i="10"/>
  <c r="V31" i="10"/>
  <c r="U31" i="10"/>
  <c r="T31" i="10"/>
  <c r="S31" i="10"/>
  <c r="Q31" i="10"/>
  <c r="P31" i="10"/>
  <c r="O31" i="10"/>
  <c r="N31" i="10"/>
  <c r="M31" i="10"/>
  <c r="K31" i="10"/>
  <c r="J31" i="10"/>
  <c r="I31" i="10"/>
  <c r="H31" i="10"/>
  <c r="G31" i="10"/>
  <c r="E31" i="10"/>
  <c r="D31" i="10"/>
  <c r="C31" i="10"/>
  <c r="B31" i="10"/>
  <c r="A31" i="10"/>
  <c r="AO30" i="10"/>
  <c r="AN30" i="10"/>
  <c r="AM30" i="10"/>
  <c r="AL30" i="10"/>
  <c r="AK30" i="10"/>
  <c r="AI30" i="10"/>
  <c r="AH30" i="10"/>
  <c r="AG30" i="10"/>
  <c r="AF30" i="10"/>
  <c r="AE30" i="10"/>
  <c r="AC30" i="10"/>
  <c r="AB30" i="10"/>
  <c r="AA30" i="10"/>
  <c r="Z30" i="10"/>
  <c r="Y30" i="10"/>
  <c r="W30" i="10"/>
  <c r="V30" i="10"/>
  <c r="U30" i="10"/>
  <c r="T30" i="10"/>
  <c r="S30" i="10"/>
  <c r="Q30" i="10"/>
  <c r="P30" i="10"/>
  <c r="O30" i="10"/>
  <c r="N30" i="10"/>
  <c r="M30" i="10"/>
  <c r="K30" i="10"/>
  <c r="J30" i="10"/>
  <c r="I30" i="10"/>
  <c r="H30" i="10"/>
  <c r="G30" i="10"/>
  <c r="E30" i="10"/>
  <c r="D30" i="10"/>
  <c r="C30" i="10"/>
  <c r="B30" i="10"/>
  <c r="A30" i="10"/>
  <c r="AO29" i="10"/>
  <c r="AN29" i="10"/>
  <c r="AM29" i="10"/>
  <c r="AL29" i="10"/>
  <c r="AK29" i="10"/>
  <c r="AI29" i="10"/>
  <c r="AH29" i="10"/>
  <c r="AG29" i="10"/>
  <c r="AF29" i="10"/>
  <c r="AE29" i="10"/>
  <c r="AC29" i="10"/>
  <c r="AB29" i="10"/>
  <c r="AA29" i="10"/>
  <c r="Z29" i="10"/>
  <c r="Y29" i="10"/>
  <c r="W29" i="10"/>
  <c r="V29" i="10"/>
  <c r="U29" i="10"/>
  <c r="T29" i="10"/>
  <c r="S29" i="10"/>
  <c r="Q29" i="10"/>
  <c r="P29" i="10"/>
  <c r="O29" i="10"/>
  <c r="N29" i="10"/>
  <c r="M29" i="10"/>
  <c r="K29" i="10"/>
  <c r="J29" i="10"/>
  <c r="I29" i="10"/>
  <c r="H29" i="10"/>
  <c r="G29" i="10"/>
  <c r="E29" i="10"/>
  <c r="D29" i="10"/>
  <c r="C29" i="10"/>
  <c r="B29" i="10"/>
  <c r="A29" i="10"/>
  <c r="AO28" i="10"/>
  <c r="AN28" i="10"/>
  <c r="AM28" i="10"/>
  <c r="AL28" i="10"/>
  <c r="AK28" i="10"/>
  <c r="AI28" i="10"/>
  <c r="AH28" i="10"/>
  <c r="AG28" i="10"/>
  <c r="AF28" i="10"/>
  <c r="AE28" i="10"/>
  <c r="AC28" i="10"/>
  <c r="AB28" i="10"/>
  <c r="AA28" i="10"/>
  <c r="Z28" i="10"/>
  <c r="Y28" i="10"/>
  <c r="W28" i="10"/>
  <c r="V28" i="10"/>
  <c r="U28" i="10"/>
  <c r="T28" i="10"/>
  <c r="S28" i="10"/>
  <c r="Q28" i="10"/>
  <c r="P28" i="10"/>
  <c r="O28" i="10"/>
  <c r="N28" i="10"/>
  <c r="M28" i="10"/>
  <c r="K28" i="10"/>
  <c r="J28" i="10"/>
  <c r="I28" i="10"/>
  <c r="H28" i="10"/>
  <c r="G28" i="10"/>
  <c r="E28" i="10"/>
  <c r="D28" i="10"/>
  <c r="C28" i="10"/>
  <c r="B28" i="10"/>
  <c r="A28" i="10"/>
  <c r="AO27" i="10"/>
  <c r="AN27" i="10"/>
  <c r="AM27" i="10"/>
  <c r="AL27" i="10"/>
  <c r="AK27" i="10"/>
  <c r="AI27" i="10"/>
  <c r="AH27" i="10"/>
  <c r="AG27" i="10"/>
  <c r="AF27" i="10"/>
  <c r="AE27" i="10"/>
  <c r="AC27" i="10"/>
  <c r="AB27" i="10"/>
  <c r="AA27" i="10"/>
  <c r="Z27" i="10"/>
  <c r="Y27" i="10"/>
  <c r="W27" i="10"/>
  <c r="V27" i="10"/>
  <c r="U27" i="10"/>
  <c r="T27" i="10"/>
  <c r="S27" i="10"/>
  <c r="Q27" i="10"/>
  <c r="P27" i="10"/>
  <c r="O27" i="10"/>
  <c r="N27" i="10"/>
  <c r="M27" i="10"/>
  <c r="K27" i="10"/>
  <c r="J27" i="10"/>
  <c r="I27" i="10"/>
  <c r="H27" i="10"/>
  <c r="G27" i="10"/>
  <c r="E27" i="10"/>
  <c r="D27" i="10"/>
  <c r="C27" i="10"/>
  <c r="B27" i="10"/>
  <c r="A27" i="10"/>
  <c r="AO26" i="10"/>
  <c r="AN26" i="10"/>
  <c r="AM26" i="10"/>
  <c r="AL26" i="10"/>
  <c r="AK26" i="10"/>
  <c r="AI26" i="10"/>
  <c r="AH26" i="10"/>
  <c r="AG26" i="10"/>
  <c r="AF26" i="10"/>
  <c r="AE26" i="10"/>
  <c r="AC26" i="10"/>
  <c r="AB26" i="10"/>
  <c r="AA26" i="10"/>
  <c r="Z26" i="10"/>
  <c r="Y26" i="10"/>
  <c r="W26" i="10"/>
  <c r="V26" i="10"/>
  <c r="U26" i="10"/>
  <c r="T26" i="10"/>
  <c r="S26" i="10"/>
  <c r="Q26" i="10"/>
  <c r="P26" i="10"/>
  <c r="O26" i="10"/>
  <c r="N26" i="10"/>
  <c r="M26" i="10"/>
  <c r="K26" i="10"/>
  <c r="J26" i="10"/>
  <c r="I26" i="10"/>
  <c r="H26" i="10"/>
  <c r="G26" i="10"/>
  <c r="E26" i="10"/>
  <c r="D26" i="10"/>
  <c r="C26" i="10"/>
  <c r="B26" i="10"/>
  <c r="A26" i="10"/>
  <c r="AO25" i="10"/>
  <c r="AN25" i="10"/>
  <c r="AM25" i="10"/>
  <c r="AL25" i="10"/>
  <c r="AK25" i="10"/>
  <c r="AI25" i="10"/>
  <c r="AH25" i="10"/>
  <c r="AG25" i="10"/>
  <c r="AF25" i="10"/>
  <c r="AE25" i="10"/>
  <c r="AC25" i="10"/>
  <c r="AB25" i="10"/>
  <c r="AA25" i="10"/>
  <c r="Z25" i="10"/>
  <c r="Y25" i="10"/>
  <c r="W25" i="10"/>
  <c r="V25" i="10"/>
  <c r="U25" i="10"/>
  <c r="T25" i="10"/>
  <c r="S25" i="10"/>
  <c r="Q25" i="10"/>
  <c r="P25" i="10"/>
  <c r="O25" i="10"/>
  <c r="N25" i="10"/>
  <c r="M25" i="10"/>
  <c r="K25" i="10"/>
  <c r="J25" i="10"/>
  <c r="I25" i="10"/>
  <c r="H25" i="10"/>
  <c r="G25" i="10"/>
  <c r="E25" i="10"/>
  <c r="D25" i="10"/>
  <c r="C25" i="10"/>
  <c r="B25" i="10"/>
  <c r="A25" i="10"/>
  <c r="AO24" i="10"/>
  <c r="AN24" i="10"/>
  <c r="AM24" i="10"/>
  <c r="AL24" i="10"/>
  <c r="AK24" i="10"/>
  <c r="AI24" i="10"/>
  <c r="AH24" i="10"/>
  <c r="AG24" i="10"/>
  <c r="AF24" i="10"/>
  <c r="AE24" i="10"/>
  <c r="AC24" i="10"/>
  <c r="AB24" i="10"/>
  <c r="AA24" i="10"/>
  <c r="Z24" i="10"/>
  <c r="Y24" i="10"/>
  <c r="W24" i="10"/>
  <c r="V24" i="10"/>
  <c r="U24" i="10"/>
  <c r="T24" i="10"/>
  <c r="S24" i="10"/>
  <c r="Q24" i="10"/>
  <c r="P24" i="10"/>
  <c r="O24" i="10"/>
  <c r="N24" i="10"/>
  <c r="M24" i="10"/>
  <c r="K24" i="10"/>
  <c r="J24" i="10"/>
  <c r="I24" i="10"/>
  <c r="H24" i="10"/>
  <c r="G24" i="10"/>
  <c r="E24" i="10"/>
  <c r="D24" i="10"/>
  <c r="C24" i="10"/>
  <c r="B24" i="10"/>
  <c r="A24" i="10"/>
  <c r="AO23" i="10"/>
  <c r="AN23" i="10"/>
  <c r="AM23" i="10"/>
  <c r="AL23" i="10"/>
  <c r="AK23" i="10"/>
  <c r="AI23" i="10"/>
  <c r="AH23" i="10"/>
  <c r="AG23" i="10"/>
  <c r="AF23" i="10"/>
  <c r="AE23" i="10"/>
  <c r="AC23" i="10"/>
  <c r="AB23" i="10"/>
  <c r="AA23" i="10"/>
  <c r="Z23" i="10"/>
  <c r="Y23" i="10"/>
  <c r="W23" i="10"/>
  <c r="V23" i="10"/>
  <c r="U23" i="10"/>
  <c r="T23" i="10"/>
  <c r="S23" i="10"/>
  <c r="Q23" i="10"/>
  <c r="P23" i="10"/>
  <c r="O23" i="10"/>
  <c r="N23" i="10"/>
  <c r="M23" i="10"/>
  <c r="K23" i="10"/>
  <c r="J23" i="10"/>
  <c r="I23" i="10"/>
  <c r="H23" i="10"/>
  <c r="G23" i="10"/>
  <c r="E23" i="10"/>
  <c r="D23" i="10"/>
  <c r="C23" i="10"/>
  <c r="B23" i="10"/>
  <c r="A23" i="10"/>
  <c r="AO22" i="10"/>
  <c r="AN22" i="10"/>
  <c r="AM22" i="10"/>
  <c r="AL22" i="10"/>
  <c r="AK22" i="10"/>
  <c r="AI22" i="10"/>
  <c r="AH22" i="10"/>
  <c r="AG22" i="10"/>
  <c r="AF22" i="10"/>
  <c r="AE22" i="10"/>
  <c r="AC22" i="10"/>
  <c r="AB22" i="10"/>
  <c r="AA22" i="10"/>
  <c r="Z22" i="10"/>
  <c r="Y22" i="10"/>
  <c r="W22" i="10"/>
  <c r="V22" i="10"/>
  <c r="U22" i="10"/>
  <c r="T22" i="10"/>
  <c r="S22" i="10"/>
  <c r="Q22" i="10"/>
  <c r="P22" i="10"/>
  <c r="O22" i="10"/>
  <c r="N22" i="10"/>
  <c r="M22" i="10"/>
  <c r="K22" i="10"/>
  <c r="J22" i="10"/>
  <c r="I22" i="10"/>
  <c r="H22" i="10"/>
  <c r="G22" i="10"/>
  <c r="E22" i="10"/>
  <c r="D22" i="10"/>
  <c r="C22" i="10"/>
  <c r="B22" i="10"/>
  <c r="A22" i="10"/>
  <c r="AK20" i="10"/>
  <c r="AE20" i="10"/>
  <c r="Y20" i="10"/>
  <c r="S20" i="10"/>
  <c r="M20" i="10"/>
  <c r="G20" i="10"/>
  <c r="A20" i="10"/>
  <c r="AO17" i="10"/>
  <c r="AN17" i="10"/>
  <c r="AM17" i="10"/>
  <c r="AL17" i="10"/>
  <c r="AK17" i="10"/>
  <c r="AI17" i="10"/>
  <c r="AH17" i="10"/>
  <c r="AG17" i="10"/>
  <c r="AF17" i="10"/>
  <c r="AE17" i="10"/>
  <c r="AC17" i="10"/>
  <c r="AB17" i="10"/>
  <c r="AA17" i="10"/>
  <c r="Z17" i="10"/>
  <c r="Y17" i="10"/>
  <c r="W17" i="10"/>
  <c r="V17" i="10"/>
  <c r="U17" i="10"/>
  <c r="T17" i="10"/>
  <c r="S17" i="10"/>
  <c r="Q17" i="10"/>
  <c r="P17" i="10"/>
  <c r="O17" i="10"/>
  <c r="N17" i="10"/>
  <c r="M17" i="10"/>
  <c r="K17" i="10"/>
  <c r="J17" i="10"/>
  <c r="I17" i="10"/>
  <c r="H17" i="10"/>
  <c r="G17" i="10"/>
  <c r="E17" i="10"/>
  <c r="D17" i="10"/>
  <c r="C17" i="10"/>
  <c r="B17" i="10"/>
  <c r="A17" i="10"/>
  <c r="AO16" i="10"/>
  <c r="AN16" i="10"/>
  <c r="AM16" i="10"/>
  <c r="AL16" i="10"/>
  <c r="AK16" i="10"/>
  <c r="AI16" i="10"/>
  <c r="AH16" i="10"/>
  <c r="AG16" i="10"/>
  <c r="AF16" i="10"/>
  <c r="AE16" i="10"/>
  <c r="AC16" i="10"/>
  <c r="AB16" i="10"/>
  <c r="AA16" i="10"/>
  <c r="Z16" i="10"/>
  <c r="Y16" i="10"/>
  <c r="W16" i="10"/>
  <c r="V16" i="10"/>
  <c r="U16" i="10"/>
  <c r="T16" i="10"/>
  <c r="S16" i="10"/>
  <c r="Q16" i="10"/>
  <c r="P16" i="10"/>
  <c r="O16" i="10"/>
  <c r="N16" i="10"/>
  <c r="M16" i="10"/>
  <c r="K16" i="10"/>
  <c r="J16" i="10"/>
  <c r="I16" i="10"/>
  <c r="H16" i="10"/>
  <c r="G16" i="10"/>
  <c r="E16" i="10"/>
  <c r="D16" i="10"/>
  <c r="C16" i="10"/>
  <c r="B16" i="10"/>
  <c r="A16" i="10"/>
  <c r="AO15" i="10"/>
  <c r="AN15" i="10"/>
  <c r="AM15" i="10"/>
  <c r="AL15" i="10"/>
  <c r="AK15" i="10"/>
  <c r="AI15" i="10"/>
  <c r="AH15" i="10"/>
  <c r="AG15" i="10"/>
  <c r="AF15" i="10"/>
  <c r="AE15" i="10"/>
  <c r="AC15" i="10"/>
  <c r="AB15" i="10"/>
  <c r="AA15" i="10"/>
  <c r="Z15" i="10"/>
  <c r="Y15" i="10"/>
  <c r="W15" i="10"/>
  <c r="V15" i="10"/>
  <c r="U15" i="10"/>
  <c r="T15" i="10"/>
  <c r="S15" i="10"/>
  <c r="Q15" i="10"/>
  <c r="P15" i="10"/>
  <c r="O15" i="10"/>
  <c r="N15" i="10"/>
  <c r="M15" i="10"/>
  <c r="K15" i="10"/>
  <c r="J15" i="10"/>
  <c r="I15" i="10"/>
  <c r="H15" i="10"/>
  <c r="G15" i="10"/>
  <c r="E15" i="10"/>
  <c r="D15" i="10"/>
  <c r="C15" i="10"/>
  <c r="B15" i="10"/>
  <c r="A15" i="10"/>
  <c r="AO14" i="10"/>
  <c r="AN14" i="10"/>
  <c r="AM14" i="10"/>
  <c r="AL14" i="10"/>
  <c r="AK14" i="10"/>
  <c r="AI14" i="10"/>
  <c r="AH14" i="10"/>
  <c r="AG14" i="10"/>
  <c r="AF14" i="10"/>
  <c r="AE14" i="10"/>
  <c r="AC14" i="10"/>
  <c r="AB14" i="10"/>
  <c r="AA14" i="10"/>
  <c r="Z14" i="10"/>
  <c r="Y14" i="10"/>
  <c r="W14" i="10"/>
  <c r="V14" i="10"/>
  <c r="U14" i="10"/>
  <c r="T14" i="10"/>
  <c r="S14" i="10"/>
  <c r="Q14" i="10"/>
  <c r="P14" i="10"/>
  <c r="O14" i="10"/>
  <c r="N14" i="10"/>
  <c r="M14" i="10"/>
  <c r="K14" i="10"/>
  <c r="J14" i="10"/>
  <c r="I14" i="10"/>
  <c r="H14" i="10"/>
  <c r="G14" i="10"/>
  <c r="E14" i="10"/>
  <c r="D14" i="10"/>
  <c r="C14" i="10"/>
  <c r="B14" i="10"/>
  <c r="A14" i="10"/>
  <c r="AO13" i="10"/>
  <c r="AN13" i="10"/>
  <c r="AM13" i="10"/>
  <c r="AL13" i="10"/>
  <c r="AK13" i="10"/>
  <c r="AI13" i="10"/>
  <c r="AH13" i="10"/>
  <c r="AG13" i="10"/>
  <c r="AF13" i="10"/>
  <c r="AE13" i="10"/>
  <c r="AC13" i="10"/>
  <c r="AB13" i="10"/>
  <c r="AA13" i="10"/>
  <c r="Z13" i="10"/>
  <c r="Y13" i="10"/>
  <c r="W13" i="10"/>
  <c r="V13" i="10"/>
  <c r="U13" i="10"/>
  <c r="T13" i="10"/>
  <c r="S13" i="10"/>
  <c r="Q13" i="10"/>
  <c r="P13" i="10"/>
  <c r="O13" i="10"/>
  <c r="N13" i="10"/>
  <c r="M13" i="10"/>
  <c r="K13" i="10"/>
  <c r="J13" i="10"/>
  <c r="I13" i="10"/>
  <c r="H13" i="10"/>
  <c r="G13" i="10"/>
  <c r="E13" i="10"/>
  <c r="D13" i="10"/>
  <c r="C13" i="10"/>
  <c r="B13" i="10"/>
  <c r="A13" i="10"/>
  <c r="AO12" i="10"/>
  <c r="AN12" i="10"/>
  <c r="AM12" i="10"/>
  <c r="AL12" i="10"/>
  <c r="AK12" i="10"/>
  <c r="AI12" i="10"/>
  <c r="AH12" i="10"/>
  <c r="AG12" i="10"/>
  <c r="AF12" i="10"/>
  <c r="AE12" i="10"/>
  <c r="AC12" i="10"/>
  <c r="AB12" i="10"/>
  <c r="AA12" i="10"/>
  <c r="Z12" i="10"/>
  <c r="Y12" i="10"/>
  <c r="W12" i="10"/>
  <c r="V12" i="10"/>
  <c r="U12" i="10"/>
  <c r="T12" i="10"/>
  <c r="S12" i="10"/>
  <c r="Q12" i="10"/>
  <c r="P12" i="10"/>
  <c r="O12" i="10"/>
  <c r="N12" i="10"/>
  <c r="M12" i="10"/>
  <c r="K12" i="10"/>
  <c r="J12" i="10"/>
  <c r="I12" i="10"/>
  <c r="H12" i="10"/>
  <c r="G12" i="10"/>
  <c r="E12" i="10"/>
  <c r="D12" i="10"/>
  <c r="C12" i="10"/>
  <c r="B12" i="10"/>
  <c r="A12" i="10"/>
  <c r="AO11" i="10"/>
  <c r="AN11" i="10"/>
  <c r="AM11" i="10"/>
  <c r="AL11" i="10"/>
  <c r="AK11" i="10"/>
  <c r="AI11" i="10"/>
  <c r="AH11" i="10"/>
  <c r="AG11" i="10"/>
  <c r="AF11" i="10"/>
  <c r="AE11" i="10"/>
  <c r="AC11" i="10"/>
  <c r="AB11" i="10"/>
  <c r="AA11" i="10"/>
  <c r="Z11" i="10"/>
  <c r="Y11" i="10"/>
  <c r="W11" i="10"/>
  <c r="V11" i="10"/>
  <c r="U11" i="10"/>
  <c r="T11" i="10"/>
  <c r="S11" i="10"/>
  <c r="Q11" i="10"/>
  <c r="P11" i="10"/>
  <c r="O11" i="10"/>
  <c r="N11" i="10"/>
  <c r="M11" i="10"/>
  <c r="K11" i="10"/>
  <c r="J11" i="10"/>
  <c r="I11" i="10"/>
  <c r="H11" i="10"/>
  <c r="G11" i="10"/>
  <c r="E11" i="10"/>
  <c r="D11" i="10"/>
  <c r="C11" i="10"/>
  <c r="B11" i="10"/>
  <c r="A11" i="10"/>
  <c r="AO10" i="10"/>
  <c r="AN10" i="10"/>
  <c r="AM10" i="10"/>
  <c r="AL10" i="10"/>
  <c r="AK10" i="10"/>
  <c r="AI10" i="10"/>
  <c r="AH10" i="10"/>
  <c r="AG10" i="10"/>
  <c r="AF10" i="10"/>
  <c r="AE10" i="10"/>
  <c r="AC10" i="10"/>
  <c r="AB10" i="10"/>
  <c r="AA10" i="10"/>
  <c r="Z10" i="10"/>
  <c r="Y10" i="10"/>
  <c r="W10" i="10"/>
  <c r="V10" i="10"/>
  <c r="U10" i="10"/>
  <c r="T10" i="10"/>
  <c r="S10" i="10"/>
  <c r="Q10" i="10"/>
  <c r="P10" i="10"/>
  <c r="O10" i="10"/>
  <c r="N10" i="10"/>
  <c r="M10" i="10"/>
  <c r="K10" i="10"/>
  <c r="J10" i="10"/>
  <c r="I10" i="10"/>
  <c r="H10" i="10"/>
  <c r="G10" i="10"/>
  <c r="E10" i="10"/>
  <c r="D10" i="10"/>
  <c r="C10" i="10"/>
  <c r="B10" i="10"/>
  <c r="A10" i="10"/>
  <c r="AO9" i="10"/>
  <c r="AN9" i="10"/>
  <c r="AM9" i="10"/>
  <c r="AL9" i="10"/>
  <c r="AK9" i="10"/>
  <c r="AI9" i="10"/>
  <c r="AH9" i="10"/>
  <c r="AG9" i="10"/>
  <c r="AF9" i="10"/>
  <c r="AE9" i="10"/>
  <c r="AC9" i="10"/>
  <c r="AB9" i="10"/>
  <c r="AA9" i="10"/>
  <c r="Z9" i="10"/>
  <c r="Y9" i="10"/>
  <c r="W9" i="10"/>
  <c r="V9" i="10"/>
  <c r="U9" i="10"/>
  <c r="T9" i="10"/>
  <c r="S9" i="10"/>
  <c r="Q9" i="10"/>
  <c r="P9" i="10"/>
  <c r="O9" i="10"/>
  <c r="N9" i="10"/>
  <c r="M9" i="10"/>
  <c r="K9" i="10"/>
  <c r="J9" i="10"/>
  <c r="I9" i="10"/>
  <c r="H9" i="10"/>
  <c r="G9" i="10"/>
  <c r="E9" i="10"/>
  <c r="D9" i="10"/>
  <c r="C9" i="10"/>
  <c r="B9" i="10"/>
  <c r="A9" i="10"/>
  <c r="AO8" i="10"/>
  <c r="AN8" i="10"/>
  <c r="AM8" i="10"/>
  <c r="AL8" i="10"/>
  <c r="AK8" i="10"/>
  <c r="AI8" i="10"/>
  <c r="AH8" i="10"/>
  <c r="AG8" i="10"/>
  <c r="AF8" i="10"/>
  <c r="AE8" i="10"/>
  <c r="AC8" i="10"/>
  <c r="AB8" i="10"/>
  <c r="AA8" i="10"/>
  <c r="Z8" i="10"/>
  <c r="Y8" i="10"/>
  <c r="W8" i="10"/>
  <c r="V8" i="10"/>
  <c r="U8" i="10"/>
  <c r="T8" i="10"/>
  <c r="S8" i="10"/>
  <c r="Q8" i="10"/>
  <c r="P8" i="10"/>
  <c r="O8" i="10"/>
  <c r="N8" i="10"/>
  <c r="M8" i="10"/>
  <c r="K8" i="10"/>
  <c r="J8" i="10"/>
  <c r="I8" i="10"/>
  <c r="H8" i="10"/>
  <c r="G8" i="10"/>
  <c r="E8" i="10"/>
  <c r="D8" i="10"/>
  <c r="C8" i="10"/>
  <c r="B8" i="10"/>
  <c r="A8" i="10"/>
  <c r="AO7" i="10"/>
  <c r="AN7" i="10"/>
  <c r="AM7" i="10"/>
  <c r="AL7" i="10"/>
  <c r="AK7" i="10"/>
  <c r="AI7" i="10"/>
  <c r="AH7" i="10"/>
  <c r="AG7" i="10"/>
  <c r="AF7" i="10"/>
  <c r="AE7" i="10"/>
  <c r="AC7" i="10"/>
  <c r="AB7" i="10"/>
  <c r="AA7" i="10"/>
  <c r="Z7" i="10"/>
  <c r="Y7" i="10"/>
  <c r="W7" i="10"/>
  <c r="V7" i="10"/>
  <c r="U7" i="10"/>
  <c r="T7" i="10"/>
  <c r="S7" i="10"/>
  <c r="Q7" i="10"/>
  <c r="P7" i="10"/>
  <c r="O7" i="10"/>
  <c r="N7" i="10"/>
  <c r="M7" i="10"/>
  <c r="K7" i="10"/>
  <c r="J7" i="10"/>
  <c r="I7" i="10"/>
  <c r="H7" i="10"/>
  <c r="G7" i="10"/>
  <c r="E7" i="10"/>
  <c r="D7" i="10"/>
  <c r="C7" i="10"/>
  <c r="B7" i="10"/>
  <c r="A7" i="10"/>
  <c r="AO6" i="10"/>
  <c r="AN6" i="10"/>
  <c r="AM6" i="10"/>
  <c r="AL6" i="10"/>
  <c r="AK6" i="10"/>
  <c r="AI6" i="10"/>
  <c r="AH6" i="10"/>
  <c r="AG6" i="10"/>
  <c r="AF6" i="10"/>
  <c r="AE6" i="10"/>
  <c r="AC6" i="10"/>
  <c r="AB6" i="10"/>
  <c r="AA6" i="10"/>
  <c r="Z6" i="10"/>
  <c r="Y6" i="10"/>
  <c r="W6" i="10"/>
  <c r="V6" i="10"/>
  <c r="U6" i="10"/>
  <c r="T6" i="10"/>
  <c r="S6" i="10"/>
  <c r="Q6" i="10"/>
  <c r="P6" i="10"/>
  <c r="O6" i="10"/>
  <c r="N6" i="10"/>
  <c r="M6" i="10"/>
  <c r="K6" i="10"/>
  <c r="J6" i="10"/>
  <c r="I6" i="10"/>
  <c r="H6" i="10"/>
  <c r="G6" i="10"/>
  <c r="E6" i="10"/>
  <c r="D6" i="10"/>
  <c r="C6" i="10"/>
  <c r="B6" i="10"/>
  <c r="A6" i="10"/>
  <c r="AO5" i="10"/>
  <c r="AN5" i="10"/>
  <c r="AM5" i="10"/>
  <c r="AL5" i="10"/>
  <c r="AK5" i="10"/>
  <c r="AI5" i="10"/>
  <c r="AH5" i="10"/>
  <c r="AG5" i="10"/>
  <c r="AF5" i="10"/>
  <c r="AE5" i="10"/>
  <c r="AC5" i="10"/>
  <c r="AB5" i="10"/>
  <c r="AA5" i="10"/>
  <c r="Z5" i="10"/>
  <c r="Y5" i="10"/>
  <c r="W5" i="10"/>
  <c r="V5" i="10"/>
  <c r="U5" i="10"/>
  <c r="T5" i="10"/>
  <c r="S5" i="10"/>
  <c r="Q5" i="10"/>
  <c r="P5" i="10"/>
  <c r="O5" i="10"/>
  <c r="N5" i="10"/>
  <c r="M5" i="10"/>
  <c r="K5" i="10"/>
  <c r="J5" i="10"/>
  <c r="I5" i="10"/>
  <c r="H5" i="10"/>
  <c r="G5" i="10"/>
  <c r="E5" i="10"/>
  <c r="D5" i="10"/>
  <c r="C5" i="10"/>
  <c r="B5" i="10"/>
  <c r="A5" i="10"/>
  <c r="AO4" i="10"/>
  <c r="AN4" i="10"/>
  <c r="AM4" i="10"/>
  <c r="AL4" i="10"/>
  <c r="AK4" i="10"/>
  <c r="AI4" i="10"/>
  <c r="AH4" i="10"/>
  <c r="AG4" i="10"/>
  <c r="AF4" i="10"/>
  <c r="AE4" i="10"/>
  <c r="AC4" i="10"/>
  <c r="AB4" i="10"/>
  <c r="AA4" i="10"/>
  <c r="Z4" i="10"/>
  <c r="Y4" i="10"/>
  <c r="W4" i="10"/>
  <c r="V4" i="10"/>
  <c r="U4" i="10"/>
  <c r="T4" i="10"/>
  <c r="S4" i="10"/>
  <c r="Q4" i="10"/>
  <c r="P4" i="10"/>
  <c r="O4" i="10"/>
  <c r="N4" i="10"/>
  <c r="M4" i="10"/>
  <c r="K4" i="10"/>
  <c r="J4" i="10"/>
  <c r="I4" i="10"/>
  <c r="H4" i="10"/>
  <c r="G4" i="10"/>
  <c r="E4" i="10"/>
  <c r="D4" i="10"/>
  <c r="C4" i="10"/>
  <c r="B4" i="10"/>
  <c r="A4" i="10"/>
  <c r="AO3" i="10"/>
  <c r="AN3" i="10"/>
  <c r="AM3" i="10"/>
  <c r="AL3" i="10"/>
  <c r="AK3" i="10"/>
  <c r="AI3" i="10"/>
  <c r="AH3" i="10"/>
  <c r="AG3" i="10"/>
  <c r="AF3" i="10"/>
  <c r="AE3" i="10"/>
  <c r="AC3" i="10"/>
  <c r="AB3" i="10"/>
  <c r="AA3" i="10"/>
  <c r="Z3" i="10"/>
  <c r="Y3" i="10"/>
  <c r="W3" i="10"/>
  <c r="V3" i="10"/>
  <c r="U3" i="10"/>
  <c r="T3" i="10"/>
  <c r="S3" i="10"/>
  <c r="Q3" i="10"/>
  <c r="P3" i="10"/>
  <c r="O3" i="10"/>
  <c r="N3" i="10"/>
  <c r="M3" i="10"/>
  <c r="K3" i="10"/>
  <c r="J3" i="10"/>
  <c r="I3" i="10"/>
  <c r="H3" i="10"/>
  <c r="G3" i="10"/>
  <c r="E3" i="10"/>
  <c r="D3" i="10"/>
  <c r="C3" i="10"/>
  <c r="B3" i="10"/>
  <c r="A3" i="10"/>
  <c r="AK1" i="10"/>
  <c r="AE1" i="10"/>
  <c r="Y1" i="10"/>
  <c r="S1" i="10"/>
  <c r="M1" i="10"/>
  <c r="G1" i="10"/>
  <c r="A1" i="10"/>
  <c r="G66" i="2" l="1"/>
  <c r="A1" i="3" l="1"/>
  <c r="C3" i="4" l="1"/>
  <c r="E2" i="8"/>
  <c r="U2" i="8" s="1"/>
  <c r="AC2" i="8" s="1"/>
  <c r="AK2" i="8" s="1"/>
  <c r="AS2" i="8" s="1"/>
  <c r="BA2" i="8" s="1"/>
  <c r="M2" i="8"/>
  <c r="M2" i="9"/>
  <c r="E2" i="9"/>
  <c r="U2" i="9" s="1"/>
  <c r="AC2" i="9" s="1"/>
  <c r="AK2" i="9" s="1"/>
  <c r="AS2" i="9" s="1"/>
  <c r="BA2" i="9" s="1"/>
  <c r="D20" i="3"/>
  <c r="D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400-000001000000}">
      <text>
        <r>
          <rPr>
            <b/>
            <sz val="9"/>
            <color indexed="81"/>
            <rFont val="MS P ゴシック"/>
            <family val="3"/>
            <charset val="128"/>
          </rPr>
          <t>会員番号はこのセルへ入力する。</t>
        </r>
      </text>
    </comment>
    <comment ref="O6" authorId="0" shapeId="0" xr:uid="{00000000-0006-0000-0400-000002000000}">
      <text>
        <r>
          <rPr>
            <b/>
            <sz val="9"/>
            <color indexed="81"/>
            <rFont val="MS P ゴシック"/>
            <family val="3"/>
            <charset val="128"/>
          </rPr>
          <t>会員番号はこのセルへ入力する。</t>
        </r>
      </text>
    </comment>
    <comment ref="W6" authorId="0" shapeId="0" xr:uid="{00000000-0006-0000-0400-000003000000}">
      <text>
        <r>
          <rPr>
            <b/>
            <sz val="9"/>
            <color indexed="81"/>
            <rFont val="MS P ゴシック"/>
            <family val="3"/>
            <charset val="128"/>
          </rPr>
          <t>会員番号はこのセルへ入力する。</t>
        </r>
      </text>
    </comment>
    <comment ref="AE6" authorId="0" shapeId="0" xr:uid="{00000000-0006-0000-0400-000004000000}">
      <text>
        <r>
          <rPr>
            <b/>
            <sz val="9"/>
            <color indexed="81"/>
            <rFont val="MS P ゴシック"/>
            <family val="3"/>
            <charset val="128"/>
          </rPr>
          <t>会員番号はこのセルへ入力する。</t>
        </r>
      </text>
    </comment>
    <comment ref="AM6" authorId="0" shapeId="0" xr:uid="{00000000-0006-0000-0400-000005000000}">
      <text>
        <r>
          <rPr>
            <b/>
            <sz val="9"/>
            <color indexed="81"/>
            <rFont val="MS P ゴシック"/>
            <family val="3"/>
            <charset val="128"/>
          </rPr>
          <t>会員番号はこのセルへ入力する。</t>
        </r>
      </text>
    </comment>
    <comment ref="AU6" authorId="0" shapeId="0" xr:uid="{00000000-0006-0000-0400-000006000000}">
      <text>
        <r>
          <rPr>
            <b/>
            <sz val="9"/>
            <color indexed="81"/>
            <rFont val="MS P ゴシック"/>
            <family val="3"/>
            <charset val="128"/>
          </rPr>
          <t>会員番号はこのセルへ入力する。</t>
        </r>
      </text>
    </comment>
    <comment ref="BC6" authorId="0" shapeId="0" xr:uid="{00000000-0006-0000-0400-000007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500-000001000000}">
      <text>
        <r>
          <rPr>
            <b/>
            <sz val="9"/>
            <color indexed="81"/>
            <rFont val="MS P ゴシック"/>
            <family val="3"/>
            <charset val="128"/>
          </rPr>
          <t>会員番号はこのセルへ入力する。</t>
        </r>
      </text>
    </comment>
    <comment ref="O6" authorId="0" shapeId="0" xr:uid="{00000000-0006-0000-0500-000002000000}">
      <text>
        <r>
          <rPr>
            <b/>
            <sz val="9"/>
            <color indexed="81"/>
            <rFont val="MS P ゴシック"/>
            <family val="3"/>
            <charset val="128"/>
          </rPr>
          <t>会員番号はこのセルへ入力する。</t>
        </r>
      </text>
    </comment>
    <comment ref="W6" authorId="0" shapeId="0" xr:uid="{00000000-0006-0000-0500-000003000000}">
      <text>
        <r>
          <rPr>
            <b/>
            <sz val="9"/>
            <color indexed="81"/>
            <rFont val="MS P ゴシック"/>
            <family val="3"/>
            <charset val="128"/>
          </rPr>
          <t>会員番号はこのセルへ入力する。</t>
        </r>
      </text>
    </comment>
    <comment ref="AE6" authorId="0" shapeId="0" xr:uid="{00000000-0006-0000-0500-000004000000}">
      <text>
        <r>
          <rPr>
            <b/>
            <sz val="9"/>
            <color indexed="81"/>
            <rFont val="MS P ゴシック"/>
            <family val="3"/>
            <charset val="128"/>
          </rPr>
          <t>会員番号はこのセルへ入力する。</t>
        </r>
      </text>
    </comment>
    <comment ref="AM6" authorId="0" shapeId="0" xr:uid="{00000000-0006-0000-0500-000005000000}">
      <text>
        <r>
          <rPr>
            <b/>
            <sz val="9"/>
            <color indexed="81"/>
            <rFont val="MS P ゴシック"/>
            <family val="3"/>
            <charset val="128"/>
          </rPr>
          <t>会員番号はこのセルへ入力する。</t>
        </r>
      </text>
    </comment>
    <comment ref="AU6" authorId="0" shapeId="0" xr:uid="{00000000-0006-0000-0500-000006000000}">
      <text>
        <r>
          <rPr>
            <b/>
            <sz val="9"/>
            <color indexed="81"/>
            <rFont val="MS P ゴシック"/>
            <family val="3"/>
            <charset val="128"/>
          </rPr>
          <t>会員番号はこのセルへ入力する。</t>
        </r>
      </text>
    </comment>
    <comment ref="BC6" authorId="0" shapeId="0" xr:uid="{00000000-0006-0000-0500-000007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<sst xmlns="http://schemas.openxmlformats.org/spreadsheetml/2006/main" count="736" uniqueCount="253">
  <si>
    <t>主催</t>
    <rPh sb="0" eb="2">
      <t>シュサイ</t>
    </rPh>
    <phoneticPr fontId="4"/>
  </si>
  <si>
    <t>岐阜県小学生バドミントン連盟</t>
    <rPh sb="0" eb="3">
      <t>ギフケン</t>
    </rPh>
    <rPh sb="3" eb="6">
      <t>ショウガクセイ</t>
    </rPh>
    <rPh sb="12" eb="14">
      <t>レンメイ</t>
    </rPh>
    <phoneticPr fontId="4"/>
  </si>
  <si>
    <t>協賛</t>
    <rPh sb="0" eb="2">
      <t>キョウサン</t>
    </rPh>
    <phoneticPr fontId="4"/>
  </si>
  <si>
    <t>株式会社　ヨネックス</t>
    <rPh sb="0" eb="2">
      <t>カブシキ</t>
    </rPh>
    <rPh sb="2" eb="4">
      <t>カイシャ</t>
    </rPh>
    <phoneticPr fontId="4"/>
  </si>
  <si>
    <t>会場</t>
    <rPh sb="0" eb="2">
      <t>カイジョウ</t>
    </rPh>
    <phoneticPr fontId="4"/>
  </si>
  <si>
    <t>池田町総合体育館</t>
    <rPh sb="0" eb="3">
      <t>イケダチョウ</t>
    </rPh>
    <rPh sb="3" eb="5">
      <t>ソウゴウ</t>
    </rPh>
    <rPh sb="5" eb="8">
      <t>タイイクカン</t>
    </rPh>
    <phoneticPr fontId="7"/>
  </si>
  <si>
    <t>種別</t>
    <rPh sb="0" eb="2">
      <t>シュベツ</t>
    </rPh>
    <phoneticPr fontId="4"/>
  </si>
  <si>
    <t>学年区分</t>
    <rPh sb="0" eb="2">
      <t>ガクネン</t>
    </rPh>
    <rPh sb="2" eb="4">
      <t>クブン</t>
    </rPh>
    <phoneticPr fontId="4"/>
  </si>
  <si>
    <t>・</t>
    <phoneticPr fontId="4"/>
  </si>
  <si>
    <t>競技規則</t>
    <rPh sb="0" eb="2">
      <t>キョウギ</t>
    </rPh>
    <rPh sb="2" eb="4">
      <t>キソク</t>
    </rPh>
    <phoneticPr fontId="4"/>
  </si>
  <si>
    <t>競技方法</t>
    <rPh sb="0" eb="2">
      <t>キョウギ</t>
    </rPh>
    <rPh sb="2" eb="4">
      <t>ホウホウ</t>
    </rPh>
    <phoneticPr fontId="4"/>
  </si>
  <si>
    <t>参加人数によりゲームポイントを変更する場合もある。</t>
    <rPh sb="0" eb="2">
      <t>サンカ</t>
    </rPh>
    <rPh sb="2" eb="4">
      <t>ニンズウ</t>
    </rPh>
    <rPh sb="15" eb="17">
      <t>ヘンコウ</t>
    </rPh>
    <rPh sb="19" eb="21">
      <t>バアイ</t>
    </rPh>
    <phoneticPr fontId="4"/>
  </si>
  <si>
    <t>※</t>
    <phoneticPr fontId="7"/>
  </si>
  <si>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7"/>
  </si>
  <si>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7"/>
  </si>
  <si>
    <t>使用器具</t>
    <rPh sb="0" eb="2">
      <t>シヨウ</t>
    </rPh>
    <rPh sb="2" eb="4">
      <t>キグ</t>
    </rPh>
    <phoneticPr fontId="4"/>
  </si>
  <si>
    <t>参加資格</t>
    <rPh sb="0" eb="2">
      <t>サンカ</t>
    </rPh>
    <rPh sb="2" eb="4">
      <t>シカク</t>
    </rPh>
    <phoneticPr fontId="4"/>
  </si>
  <si>
    <t>スポーツ保険の加入者であること。</t>
    <rPh sb="4" eb="6">
      <t>ホケン</t>
    </rPh>
    <rPh sb="7" eb="10">
      <t>カニュウシャ</t>
    </rPh>
    <phoneticPr fontId="4"/>
  </si>
  <si>
    <t>本大会におけるコーチは、申込時点にコーチングの登録をすること。</t>
    <rPh sb="0" eb="3">
      <t>ホンタイカイ</t>
    </rPh>
    <rPh sb="12" eb="14">
      <t>モウシコミ</t>
    </rPh>
    <rPh sb="14" eb="16">
      <t>ジテン</t>
    </rPh>
    <rPh sb="23" eb="25">
      <t>トウロク</t>
    </rPh>
    <phoneticPr fontId="7"/>
  </si>
  <si>
    <t>参加料</t>
    <rPh sb="0" eb="2">
      <t>サンカ</t>
    </rPh>
    <rPh sb="2" eb="3">
      <t>リョウ</t>
    </rPh>
    <phoneticPr fontId="4"/>
  </si>
  <si>
    <t>振込先</t>
    <rPh sb="0" eb="2">
      <t>フリコミ</t>
    </rPh>
    <rPh sb="2" eb="3">
      <t>サキ</t>
    </rPh>
    <phoneticPr fontId="7"/>
  </si>
  <si>
    <t>郵便口座</t>
    <rPh sb="0" eb="2">
      <t>ユウビン</t>
    </rPh>
    <rPh sb="2" eb="4">
      <t>コウザ</t>
    </rPh>
    <phoneticPr fontId="7"/>
  </si>
  <si>
    <t>岐阜県小学生バドミントン連盟</t>
    <rPh sb="0" eb="3">
      <t>ギフケン</t>
    </rPh>
    <rPh sb="3" eb="6">
      <t>ショウガクセイ</t>
    </rPh>
    <rPh sb="12" eb="14">
      <t>レンメイ</t>
    </rPh>
    <phoneticPr fontId="7"/>
  </si>
  <si>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7"/>
  </si>
  <si>
    <t>申込締切</t>
    <rPh sb="0" eb="2">
      <t>モウシコミ</t>
    </rPh>
    <rPh sb="2" eb="4">
      <t>シメキリ</t>
    </rPh>
    <phoneticPr fontId="4"/>
  </si>
  <si>
    <t>24時　必着</t>
    <rPh sb="2" eb="3">
      <t>ジ</t>
    </rPh>
    <rPh sb="4" eb="6">
      <t>ヒッチャク</t>
    </rPh>
    <phoneticPr fontId="7"/>
  </si>
  <si>
    <t>申込方法</t>
    <rPh sb="0" eb="2">
      <t>モウシコミ</t>
    </rPh>
    <rPh sb="2" eb="4">
      <t>ホウホウ</t>
    </rPh>
    <phoneticPr fontId="4"/>
  </si>
  <si>
    <t>メールと郵送にて申し込みのこと</t>
    <rPh sb="4" eb="6">
      <t>ユウソウ</t>
    </rPh>
    <rPh sb="8" eb="9">
      <t>モウ</t>
    </rPh>
    <rPh sb="10" eb="11">
      <t>コ</t>
    </rPh>
    <phoneticPr fontId="7"/>
  </si>
  <si>
    <t>岐阜県小学生バドミントン連盟ホームページ</t>
    <rPh sb="0" eb="3">
      <t>ギフケン</t>
    </rPh>
    <rPh sb="3" eb="6">
      <t>ショウガクセイ</t>
    </rPh>
    <rPh sb="12" eb="14">
      <t>レンメイ</t>
    </rPh>
    <phoneticPr fontId="7"/>
  </si>
  <si>
    <t>送信先メールアドレス</t>
    <rPh sb="0" eb="2">
      <t>ソウシン</t>
    </rPh>
    <rPh sb="2" eb="3">
      <t>サキ</t>
    </rPh>
    <phoneticPr fontId="4"/>
  </si>
  <si>
    <t>《注意事項》</t>
    <rPh sb="1" eb="3">
      <t>チュウイ</t>
    </rPh>
    <rPh sb="3" eb="5">
      <t>ジコウ</t>
    </rPh>
    <phoneticPr fontId="7"/>
  </si>
  <si>
    <t>○</t>
    <phoneticPr fontId="4"/>
  </si>
  <si>
    <t>申し込み後のキャンセルは受け付けられません。</t>
    <rPh sb="0" eb="1">
      <t>モウ</t>
    </rPh>
    <rPh sb="2" eb="3">
      <t>コ</t>
    </rPh>
    <rPh sb="4" eb="5">
      <t>ゴ</t>
    </rPh>
    <rPh sb="12" eb="13">
      <t>ウ</t>
    </rPh>
    <rPh sb="14" eb="15">
      <t>ツ</t>
    </rPh>
    <phoneticPr fontId="4"/>
  </si>
  <si>
    <t>行ってください。</t>
    <rPh sb="0" eb="1">
      <t>オコナ</t>
    </rPh>
    <phoneticPr fontId="7"/>
  </si>
  <si>
    <t>表彰</t>
    <rPh sb="0" eb="2">
      <t>ヒョウショウ</t>
    </rPh>
    <phoneticPr fontId="4"/>
  </si>
  <si>
    <t>その他</t>
    <rPh sb="2" eb="3">
      <t>タ</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</si>
  <si>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4"/>
  </si>
  <si>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4"/>
  </si>
  <si>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7"/>
  </si>
  <si>
    <t>印刷して郵送してください</t>
    <rPh sb="0" eb="2">
      <t>インサツ</t>
    </rPh>
    <rPh sb="4" eb="6">
      <t>ユウソウ</t>
    </rPh>
    <phoneticPr fontId="4"/>
  </si>
  <si>
    <t>クラブ名</t>
    <rPh sb="3" eb="4">
      <t>メイ</t>
    </rPh>
    <phoneticPr fontId="4"/>
  </si>
  <si>
    <t>学年</t>
    <rPh sb="0" eb="2">
      <t>ガクネン</t>
    </rPh>
    <phoneticPr fontId="4"/>
  </si>
  <si>
    <t>性別</t>
    <rPh sb="0" eb="2">
      <t>セイベツ</t>
    </rPh>
    <phoneticPr fontId="4"/>
  </si>
  <si>
    <t>男</t>
    <rPh sb="0" eb="1">
      <t>オトコ</t>
    </rPh>
    <phoneticPr fontId="4"/>
  </si>
  <si>
    <t>女</t>
    <rPh sb="0" eb="1">
      <t>オンナ</t>
    </rPh>
    <phoneticPr fontId="4"/>
  </si>
  <si>
    <t>参加料</t>
    <rPh sb="0" eb="3">
      <t>サンカリョウ</t>
    </rPh>
    <phoneticPr fontId="4"/>
  </si>
  <si>
    <t>参加料合計（振込金額）</t>
    <rPh sb="0" eb="3">
      <t>サンカリョウ</t>
    </rPh>
    <rPh sb="3" eb="5">
      <t>ゴウケイ</t>
    </rPh>
    <rPh sb="6" eb="8">
      <t>フリコミ</t>
    </rPh>
    <rPh sb="8" eb="10">
      <t>キンガク</t>
    </rPh>
    <phoneticPr fontId="4"/>
  </si>
  <si>
    <t>申込責任者氏名</t>
    <rPh sb="0" eb="2">
      <t>モウシコミ</t>
    </rPh>
    <rPh sb="2" eb="5">
      <t>セキニンシャ</t>
    </rPh>
    <rPh sb="5" eb="7">
      <t>シメイ</t>
    </rPh>
    <phoneticPr fontId="4"/>
  </si>
  <si>
    <t>連絡先電話番号</t>
    <rPh sb="0" eb="3">
      <t>レンラクサキ</t>
    </rPh>
    <rPh sb="3" eb="5">
      <t>デンワ</t>
    </rPh>
    <rPh sb="5" eb="7">
      <t>バンゴウ</t>
    </rPh>
    <phoneticPr fontId="4"/>
  </si>
  <si>
    <t>監督・コーチ登録申込書</t>
    <rPh sb="0" eb="2">
      <t>カントク</t>
    </rPh>
    <rPh sb="6" eb="8">
      <t>トウロク</t>
    </rPh>
    <rPh sb="8" eb="11">
      <t>モウシコミショ</t>
    </rPh>
    <phoneticPr fontId="2"/>
  </si>
  <si>
    <t>大会名</t>
    <rPh sb="0" eb="2">
      <t>タイカイ</t>
    </rPh>
    <rPh sb="2" eb="3">
      <t>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</si>
  <si>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</si>
  <si>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</si>
  <si>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</si>
  <si>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学</t>
    <rPh sb="0" eb="1">
      <t>ガク</t>
    </rPh>
    <phoneticPr fontId="4"/>
  </si>
  <si>
    <t>年</t>
    <rPh sb="0" eb="1">
      <t>ねん</t>
    </rPh>
    <phoneticPr fontId="2" type="Hiragana" alignment="center"/>
  </si>
  <si>
    <t>女</t>
    <rPh sb="0" eb="1">
      <t>おんな</t>
    </rPh>
    <phoneticPr fontId="4" type="Hiragana" alignment="center"/>
  </si>
  <si>
    <t>男</t>
    <rPh sb="0" eb="1">
      <t>おとこ</t>
    </rPh>
    <phoneticPr fontId="4" type="Hiragana" alignment="center"/>
  </si>
  <si>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</si>
  <si>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</si>
  <si>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</si>
  <si>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</si>
  <si>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</si>
  <si>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</si>
  <si>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</si>
  <si>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各務原ジュニアバトミントンクラブ</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</si>
  <si>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</si>
  <si>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</si>
  <si>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</si>
  <si>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</si>
  <si>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</si>
  <si>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</si>
  <si>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</si>
  <si>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</si>
  <si>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</si>
  <si>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</si>
  <si>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</si>
  <si>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</si>
  <si>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</si>
  <si>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</si>
  <si>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島ジュニアバドミントンクラブ</t>
  </si>
  <si>
    <t>びとう会</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</si>
  <si>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7"/>
  </si>
  <si>
    <t>払込方法</t>
    <rPh sb="0" eb="2">
      <t>ハライコミ</t>
    </rPh>
    <rPh sb="2" eb="4">
      <t>ホウホウ</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</si>
  <si>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4"/>
  </si>
  <si>
    <t>男女とも　　学年単位　（6年・5年・4年・3年・2年・1年）</t>
    <rPh sb="13" eb="14">
      <t>ネン</t>
    </rPh>
    <phoneticPr fontId="4"/>
  </si>
  <si>
    <t>主管</t>
    <rPh sb="0" eb="2">
      <t>シュカン</t>
    </rPh>
    <phoneticPr fontId="4"/>
  </si>
  <si>
    <t>岐阜県揖斐郡池田町小寺 722番地</t>
    <rPh sb="0" eb="3">
      <t>ギフケン</t>
    </rPh>
    <rPh sb="3" eb="6">
      <t>イビグン</t>
    </rPh>
    <rPh sb="6" eb="9">
      <t>イケダチョウ</t>
    </rPh>
    <rPh sb="9" eb="11">
      <t>コデラ</t>
    </rPh>
    <rPh sb="15" eb="17">
      <t>バンチ</t>
    </rPh>
    <phoneticPr fontId="7"/>
  </si>
  <si>
    <t>℡</t>
    <phoneticPr fontId="7"/>
  </si>
  <si>
    <t>(</t>
    <phoneticPr fontId="7"/>
  </si>
  <si>
    <t>0585</t>
    <phoneticPr fontId="7"/>
  </si>
  <si>
    <t>)</t>
    <phoneticPr fontId="2"/>
  </si>
  <si>
    <t>45-8711</t>
    <phoneticPr fontId="7"/>
  </si>
  <si>
    <t>期日</t>
    <rPh sb="0" eb="2">
      <t>キジツ</t>
    </rPh>
    <phoneticPr fontId="4"/>
  </si>
  <si>
    <t>但し、大会ルールを設ける場合もある。</t>
    <rPh sb="0" eb="1">
      <t>タダ</t>
    </rPh>
    <rPh sb="3" eb="5">
      <t>タイカイ</t>
    </rPh>
    <rPh sb="9" eb="10">
      <t>モウ</t>
    </rPh>
    <rPh sb="12" eb="14">
      <t>バアイ</t>
    </rPh>
    <phoneticPr fontId="7"/>
  </si>
  <si>
    <t>(1)</t>
    <phoneticPr fontId="7"/>
  </si>
  <si>
    <t>(2)</t>
  </si>
  <si>
    <t>(3)</t>
    <phoneticPr fontId="7"/>
  </si>
  <si>
    <t>(4)</t>
    <phoneticPr fontId="2"/>
  </si>
  <si>
    <t>(公財)日本バドミントン協会検定・審査合格用器具等を使用する。</t>
  </si>
  <si>
    <t>コーチングの登録は一人1クラブのみとする。（複数のクラブへの登録不可）</t>
    <rPh sb="6" eb="8">
      <t>トウロク</t>
    </rPh>
    <rPh sb="9" eb="11">
      <t>ヒトリ</t>
    </rPh>
    <phoneticPr fontId="7"/>
  </si>
  <si>
    <t>・</t>
    <phoneticPr fontId="7"/>
  </si>
  <si>
    <t>1人</t>
    <rPh sb="1" eb="2">
      <t>ニン</t>
    </rPh>
    <phoneticPr fontId="2"/>
  </si>
  <si>
    <t>００８９０－７－１７４９４５</t>
    <phoneticPr fontId="7"/>
  </si>
  <si>
    <t>名称</t>
    <rPh sb="0" eb="1">
      <t>ナ</t>
    </rPh>
    <rPh sb="1" eb="2">
      <t>ショウ</t>
    </rPh>
    <phoneticPr fontId="7"/>
  </si>
  <si>
    <t>※</t>
    <phoneticPr fontId="7"/>
  </si>
  <si>
    <t>より申込書をダウンロードする。</t>
    <rPh sb="2" eb="5">
      <t>モウシコミショ</t>
    </rPh>
    <phoneticPr fontId="7"/>
  </si>
  <si>
    <t>(2)</t>
    <phoneticPr fontId="7"/>
  </si>
  <si>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7"/>
  </si>
  <si>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</si>
  <si>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</si>
  <si>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</si>
  <si>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</si>
  <si>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</si>
  <si>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(3)</t>
    <phoneticPr fontId="2"/>
  </si>
  <si>
    <t>(1)で記入した申込書を印刷し、下記へ郵送のこと。</t>
    <rPh sb="4" eb="6">
      <t>キニュウ</t>
    </rPh>
    <rPh sb="8" eb="11">
      <t>モウシコミショ</t>
    </rPh>
    <rPh sb="12" eb="14">
      <t>インサツ</t>
    </rPh>
    <rPh sb="16" eb="18">
      <t>カキ</t>
    </rPh>
    <rPh sb="19" eb="21">
      <t>ユウソウ</t>
    </rPh>
    <phoneticPr fontId="4"/>
  </si>
  <si>
    <t>〒</t>
    <phoneticPr fontId="4"/>
  </si>
  <si>
    <t>各種別とも3位まで表彰</t>
    <rPh sb="0" eb="1">
      <t>カク</t>
    </rPh>
    <rPh sb="1" eb="3">
      <t>シュベツ</t>
    </rPh>
    <rPh sb="6" eb="7">
      <t>イ</t>
    </rPh>
    <rPh sb="9" eb="11">
      <t>ヒョウショウ</t>
    </rPh>
    <phoneticPr fontId="7"/>
  </si>
  <si>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7"/>
  </si>
  <si>
    <t>背面にはクラブ名・選手名を明記すること。</t>
    <rPh sb="0" eb="2">
      <t>ハイメン</t>
    </rPh>
    <rPh sb="7" eb="8">
      <t>メイ</t>
    </rPh>
    <rPh sb="9" eb="12">
      <t>センシュメイ</t>
    </rPh>
    <rPh sb="13" eb="15">
      <t>メイキ</t>
    </rPh>
    <phoneticPr fontId="2"/>
  </si>
  <si>
    <t>(3)</t>
  </si>
  <si>
    <t>組合せ及びシャトルは主催者が決定する。</t>
    <rPh sb="0" eb="2">
      <t>クミアワ</t>
    </rPh>
    <rPh sb="3" eb="4">
      <t>オヨ</t>
    </rPh>
    <rPh sb="10" eb="13">
      <t>シュサイシャ</t>
    </rPh>
    <rPh sb="14" eb="16">
      <t>ケッテイ</t>
    </rPh>
    <phoneticPr fontId="7"/>
  </si>
  <si>
    <t>選手が負傷した場合、応急処置は主催者が行い、医師にかかった場合は各自のスポーツ保険を</t>
    <rPh sb="32" eb="34">
      <t>カクジ</t>
    </rPh>
    <rPh sb="39" eb="41">
      <t>ホケン</t>
    </rPh>
    <phoneticPr fontId="4"/>
  </si>
  <si>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</si>
  <si>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</si>
  <si>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</si>
  <si>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</si>
  <si>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</si>
  <si>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(8)</t>
  </si>
  <si>
    <t>(2)</t>
    <phoneticPr fontId="7"/>
  </si>
  <si>
    <t>保護者の同意があること。</t>
    <rPh sb="0" eb="3">
      <t>ホゴシャ</t>
    </rPh>
    <phoneticPr fontId="4"/>
  </si>
  <si>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7"/>
  </si>
  <si>
    <t>参加者数</t>
    <rPh sb="0" eb="2">
      <t>サンカ</t>
    </rPh>
    <rPh sb="2" eb="3">
      <t>シャ</t>
    </rPh>
    <rPh sb="3" eb="4">
      <t>スウ</t>
    </rPh>
    <phoneticPr fontId="4"/>
  </si>
  <si>
    <t>参加者数を入力してください</t>
    <rPh sb="0" eb="2">
      <t>サンカ</t>
    </rPh>
    <rPh sb="2" eb="3">
      <t>シャ</t>
    </rPh>
    <rPh sb="3" eb="4">
      <t>カズ</t>
    </rPh>
    <rPh sb="5" eb="7">
      <t>ニュウリョク</t>
    </rPh>
    <phoneticPr fontId="4"/>
  </si>
  <si>
    <t>参加者数合計</t>
    <rPh sb="0" eb="2">
      <t>サンカ</t>
    </rPh>
    <rPh sb="2" eb="3">
      <t>シャ</t>
    </rPh>
    <rPh sb="3" eb="4">
      <t>スウ</t>
    </rPh>
    <rPh sb="4" eb="6">
      <t>ゴウケイ</t>
    </rPh>
    <phoneticPr fontId="4"/>
  </si>
  <si>
    <t>1人に付き</t>
    <rPh sb="1" eb="2">
      <t>ヒト</t>
    </rPh>
    <rPh sb="3" eb="4">
      <t>ツ</t>
    </rPh>
    <phoneticPr fontId="2"/>
  </si>
  <si>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4"/>
  </si>
  <si>
    <t>管理
番号</t>
    <rPh sb="0" eb="2">
      <t>カンリ</t>
    </rPh>
    <rPh sb="3" eb="5">
      <t>バンゴウ</t>
    </rPh>
    <phoneticPr fontId="12"/>
  </si>
  <si>
    <t>所属団体
番号</t>
  </si>
  <si>
    <t>所属団体名</t>
  </si>
  <si>
    <t>略名</t>
    <rPh sb="0" eb="1">
      <t>リャク</t>
    </rPh>
    <rPh sb="1" eb="2">
      <t>メイ</t>
    </rPh>
    <phoneticPr fontId="12"/>
  </si>
  <si>
    <t>長森・日野</t>
  </si>
  <si>
    <t>Impact</t>
  </si>
  <si>
    <t>4年生</t>
    <rPh sb="1" eb="2">
      <t>ネン</t>
    </rPh>
    <rPh sb="2" eb="3">
      <t>セイ</t>
    </rPh>
    <phoneticPr fontId="4"/>
  </si>
  <si>
    <t>6年生1部</t>
    <rPh sb="1" eb="2">
      <t>ネン</t>
    </rPh>
    <rPh sb="2" eb="3">
      <t>セイ</t>
    </rPh>
    <rPh sb="4" eb="5">
      <t>ブ</t>
    </rPh>
    <phoneticPr fontId="4"/>
  </si>
  <si>
    <t>3年生</t>
    <rPh sb="1" eb="2">
      <t>ネン</t>
    </rPh>
    <rPh sb="2" eb="3">
      <t>セイ</t>
    </rPh>
    <phoneticPr fontId="4"/>
  </si>
  <si>
    <t>6年生2部</t>
    <rPh sb="1" eb="2">
      <t>ネン</t>
    </rPh>
    <rPh sb="2" eb="3">
      <t>セイ</t>
    </rPh>
    <rPh sb="4" eb="5">
      <t>ブ</t>
    </rPh>
    <phoneticPr fontId="4"/>
  </si>
  <si>
    <t>2年生</t>
    <rPh sb="1" eb="2">
      <t>ネン</t>
    </rPh>
    <rPh sb="2" eb="3">
      <t>セイ</t>
    </rPh>
    <phoneticPr fontId="4"/>
  </si>
  <si>
    <t>1年生</t>
    <rPh sb="1" eb="2">
      <t>ネン</t>
    </rPh>
    <rPh sb="2" eb="3">
      <t>セイ</t>
    </rPh>
    <phoneticPr fontId="4"/>
  </si>
  <si>
    <t>5年生</t>
    <rPh sb="1" eb="2">
      <t>ネン</t>
    </rPh>
    <rPh sb="2" eb="3">
      <t>セイ</t>
    </rPh>
    <phoneticPr fontId="4"/>
  </si>
  <si>
    <t>(6)</t>
    <phoneticPr fontId="2"/>
  </si>
  <si>
    <t>6年生2部は21ポイント1ゲームとする。</t>
    <rPh sb="1" eb="3">
      <t>ネンセイ</t>
    </rPh>
    <rPh sb="4" eb="5">
      <t>ブ</t>
    </rPh>
    <phoneticPr fontId="4"/>
  </si>
  <si>
    <t>2年生、1年生は21ポイント1ゲームとし、準々決勝より15ポイント3ゲームとする。</t>
    <rPh sb="1" eb="3">
      <t>ネンセイ</t>
    </rPh>
    <rPh sb="5" eb="7">
      <t>ネンセイ</t>
    </rPh>
    <rPh sb="21" eb="22">
      <t>ジュン</t>
    </rPh>
    <rPh sb="23" eb="25">
      <t>ケッショウ</t>
    </rPh>
    <phoneticPr fontId="4"/>
  </si>
  <si>
    <t>本大会におけるコーチは、日本バドミントン協会登録者であること。</t>
    <rPh sb="0" eb="3">
      <t>ホンタイカイ</t>
    </rPh>
    <rPh sb="12" eb="14">
      <t>ニホン</t>
    </rPh>
    <rPh sb="20" eb="22">
      <t>キョウカイ</t>
    </rPh>
    <rPh sb="22" eb="24">
      <t>トウロク</t>
    </rPh>
    <rPh sb="24" eb="25">
      <t>シャ</t>
    </rPh>
    <phoneticPr fontId="7"/>
  </si>
  <si>
    <t>6年生2部は6年生1部以外の選手</t>
    <phoneticPr fontId="2"/>
  </si>
  <si>
    <t>6年生1部は下記の大会成績の選手</t>
    <phoneticPr fontId="2"/>
  </si>
  <si>
    <t>(5)</t>
    <phoneticPr fontId="7"/>
  </si>
  <si>
    <t>(7)</t>
    <phoneticPr fontId="2"/>
  </si>
  <si>
    <t>参加するクラブは、競技運営及び審判員の協力を行うこと。</t>
    <rPh sb="0" eb="2">
      <t>サンカ</t>
    </rPh>
    <rPh sb="9" eb="11">
      <t>キョウギ</t>
    </rPh>
    <rPh sb="11" eb="13">
      <t>ウンエイ</t>
    </rPh>
    <rPh sb="13" eb="14">
      <t>オヨ</t>
    </rPh>
    <rPh sb="15" eb="18">
      <t>シンパンイン</t>
    </rPh>
    <rPh sb="19" eb="21">
      <t>キョウリョク</t>
    </rPh>
    <rPh sb="22" eb="23">
      <t>オコナ</t>
    </rPh>
    <phoneticPr fontId="2"/>
  </si>
  <si>
    <t>5年生</t>
    <phoneticPr fontId="4"/>
  </si>
  <si>
    <t>4年生</t>
    <phoneticPr fontId="4"/>
  </si>
  <si>
    <t>3年生</t>
    <phoneticPr fontId="4"/>
  </si>
  <si>
    <t>２年生</t>
    <phoneticPr fontId="4"/>
  </si>
  <si>
    <t>１年生</t>
    <phoneticPr fontId="4"/>
  </si>
  <si>
    <t>6年生2部</t>
    <rPh sb="4" eb="5">
      <t>ブ</t>
    </rPh>
    <phoneticPr fontId="2"/>
  </si>
  <si>
    <t>6年生1部</t>
    <rPh sb="4" eb="5">
      <t>ブ</t>
    </rPh>
    <phoneticPr fontId="4"/>
  </si>
  <si>
    <t>6年生2部</t>
    <rPh sb="4" eb="5">
      <t>ブ</t>
    </rPh>
    <phoneticPr fontId="4"/>
  </si>
  <si>
    <t>6年生1部男子</t>
    <rPh sb="4" eb="5">
      <t>ブ</t>
    </rPh>
    <phoneticPr fontId="4"/>
  </si>
  <si>
    <t>6年生2部男子</t>
    <rPh sb="4" eb="5">
      <t>ブ</t>
    </rPh>
    <phoneticPr fontId="4"/>
  </si>
  <si>
    <t>6年生1部女子</t>
    <rPh sb="4" eb="5">
      <t>ブ</t>
    </rPh>
    <phoneticPr fontId="4"/>
  </si>
  <si>
    <t>6年生2部女子</t>
    <rPh sb="4" eb="5">
      <t>ブ</t>
    </rPh>
    <phoneticPr fontId="4"/>
  </si>
  <si>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</si>
  <si>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</si>
  <si>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</si>
  <si>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</si>
  <si>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</si>
  <si>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t>
    <rPh sb="0" eb="2">
      <t>オオガキ</t>
    </rPh>
    <rPh sb="2" eb="3">
      <t>ヒガシ</t>
    </rPh>
    <phoneticPr fontId="0"/>
  </si>
  <si>
    <t>大垣安井</t>
    <rPh sb="0" eb="2">
      <t>オオガキ</t>
    </rPh>
    <rPh sb="2" eb="4">
      <t>ヤスイ</t>
    </rPh>
    <phoneticPr fontId="0"/>
  </si>
  <si>
    <t>各務原</t>
    <rPh sb="0" eb="2">
      <t>カガミ</t>
    </rPh>
    <rPh sb="2" eb="3">
      <t>ハラ</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</si>
  <si>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</si>
  <si>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</si>
  <si>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</si>
  <si>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</si>
  <si>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</si>
  <si>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</si>
  <si>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</si>
  <si>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</si>
  <si>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</si>
  <si>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</si>
  <si>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</si>
  <si>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垂井ＪＳＣ</t>
    <rPh sb="0" eb="2">
      <t>タルイ</t>
    </rPh>
    <phoneticPr fontId="0"/>
  </si>
  <si>
    <t>島</t>
    <rPh sb="0" eb="1">
      <t>シマ</t>
    </rPh>
    <phoneticPr fontId="0"/>
  </si>
  <si>
    <t>びとう会</t>
    <rPh sb="3" eb="4">
      <t>カイ</t>
    </rPh>
    <phoneticPr fontId="0"/>
  </si>
  <si>
    <t>岐阜市</t>
    <rPh sb="0" eb="3">
      <t>ギフシ</t>
    </rPh>
    <phoneticPr fontId="0"/>
  </si>
  <si>
    <t>精華スポーツクラブ</t>
    <rPh sb="0" eb="2">
      <t>セイカ</t>
    </rPh>
    <phoneticPr fontId="0"/>
  </si>
  <si>
    <t>精華</t>
    <rPh sb="0" eb="2">
      <t>セイカ</t>
    </rPh>
    <phoneticPr fontId="0"/>
  </si>
  <si>
    <t>6年生1部は21ポイント3ゲームとする。</t>
    <rPh sb="1" eb="3">
      <t>ネンセイ</t>
    </rPh>
    <rPh sb="4" eb="5">
      <t>ブ</t>
    </rPh>
    <phoneticPr fontId="4"/>
  </si>
  <si>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4"/>
  </si>
  <si>
    <t>(8)</t>
    <phoneticPr fontId="2"/>
  </si>
  <si>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4"/>
  </si>
  <si>
    <t>シード参考戦は21ポイント1ゲームとする。</t>
    <rPh sb="3" eb="5">
      <t>サンコウ</t>
    </rPh>
    <rPh sb="5" eb="6">
      <t>セン</t>
    </rPh>
    <phoneticPr fontId="2"/>
  </si>
  <si>
    <t>http://gifusyoubad.gifu-badminton.com/</t>
    <phoneticPr fontId="2"/>
  </si>
  <si>
    <t>gifu_syoubad@gifu-badminton.com</t>
    <phoneticPr fontId="2"/>
  </si>
  <si>
    <t>岐阜西バドミントンクラブ</t>
  </si>
  <si>
    <t>岐阜西</t>
    <rPh sb="0" eb="3">
      <t>ギフニシ</t>
    </rPh>
    <phoneticPr fontId="2"/>
  </si>
  <si>
    <t>各種別の開催日程は1月31日までに決定します。</t>
    <rPh sb="0" eb="3">
      <t>カクシュベツ</t>
    </rPh>
    <rPh sb="4" eb="8">
      <t>カイサイニッテイ</t>
    </rPh>
    <rPh sb="10" eb="11">
      <t>ガツ</t>
    </rPh>
    <rPh sb="13" eb="14">
      <t>ニチ</t>
    </rPh>
    <rPh sb="17" eb="19">
      <t>ケッテイ</t>
    </rPh>
    <phoneticPr fontId="2"/>
  </si>
  <si>
    <t>各種別ともトーナメント戦とする。</t>
    <rPh sb="0" eb="1">
      <t>カク</t>
    </rPh>
    <rPh sb="1" eb="3">
      <t>シュベツ</t>
    </rPh>
    <rPh sb="11" eb="12">
      <t>セン</t>
    </rPh>
    <phoneticPr fontId="7"/>
  </si>
  <si>
    <t>単の部：ベスト８の選手、複の部：ベスト４の選手</t>
    <rPh sb="0" eb="1">
      <t>タン</t>
    </rPh>
    <rPh sb="2" eb="3">
      <t>ブ</t>
    </rPh>
    <rPh sb="9" eb="11">
      <t>センシュ</t>
    </rPh>
    <rPh sb="12" eb="13">
      <t>フク</t>
    </rPh>
    <rPh sb="14" eb="15">
      <t>ブ</t>
    </rPh>
    <rPh sb="21" eb="23">
      <t>センシュ</t>
    </rPh>
    <phoneticPr fontId="2"/>
  </si>
  <si>
    <t>Team INPACT</t>
    <phoneticPr fontId="2"/>
  </si>
  <si>
    <t>STAYGOLD</t>
    <phoneticPr fontId="2"/>
  </si>
  <si>
    <t>MERCI</t>
    <phoneticPr fontId="2"/>
  </si>
  <si>
    <t>岐阜市ＢＢＣ</t>
    <rPh sb="0" eb="3">
      <t>ギフシ</t>
    </rPh>
    <phoneticPr fontId="2"/>
  </si>
  <si>
    <t>岐南ジュニアBC</t>
    <phoneticPr fontId="2"/>
  </si>
  <si>
    <t>種別ごとA4用紙に印刷して郵送すること</t>
    <phoneticPr fontId="2"/>
  </si>
  <si>
    <t>種別ごとA4用紙に印刷して郵送すること</t>
    <phoneticPr fontId="2"/>
  </si>
  <si>
    <t>ランク</t>
    <phoneticPr fontId="4"/>
  </si>
  <si>
    <t>フリガナ(姓)</t>
  </si>
  <si>
    <t>フリガナ(名)</t>
  </si>
  <si>
    <t>会員番号</t>
  </si>
  <si>
    <t>ランク</t>
    <phoneticPr fontId="4"/>
  </si>
  <si>
    <t>氏名(姓)</t>
  </si>
  <si>
    <t>氏名(名)</t>
  </si>
  <si>
    <t>クラブ名略称</t>
    <rPh sb="3" eb="4">
      <t>メイ</t>
    </rPh>
    <rPh sb="4" eb="6">
      <t>リャクショウ</t>
    </rPh>
    <phoneticPr fontId="34"/>
  </si>
  <si>
    <t>種別ごとA4用紙に印刷して郵送すること</t>
    <phoneticPr fontId="2"/>
  </si>
  <si>
    <t>ランク</t>
    <phoneticPr fontId="4"/>
  </si>
  <si>
    <t>ランク</t>
    <phoneticPr fontId="4"/>
  </si>
  <si>
    <t>氏名</t>
    <rPh sb="0" eb="2">
      <t>しめい</t>
    </rPh>
    <phoneticPr fontId="38" type="Hiragana"/>
  </si>
  <si>
    <t>団体名</t>
    <rPh sb="0" eb="2">
      <t>だんたい</t>
    </rPh>
    <rPh sb="2" eb="3">
      <t>めい</t>
    </rPh>
    <phoneticPr fontId="38" type="Hiragana"/>
  </si>
  <si>
    <t>会員番号</t>
    <rPh sb="0" eb="2">
      <t>かいいん</t>
    </rPh>
    <rPh sb="2" eb="4">
      <t>ばんごう</t>
    </rPh>
    <phoneticPr fontId="38" type="Hiragana"/>
  </si>
  <si>
    <t>ふりがな</t>
    <phoneticPr fontId="38" type="Hiragana"/>
  </si>
  <si>
    <t>学年</t>
    <rPh sb="0" eb="2">
      <t>がくねん</t>
    </rPh>
    <phoneticPr fontId="38" type="Hiragana"/>
  </si>
  <si>
    <t>氏名</t>
    <rPh sb="0" eb="2">
      <t>シメイ</t>
    </rPh>
    <phoneticPr fontId="1"/>
  </si>
  <si>
    <t>会員番号</t>
    <rPh sb="0" eb="2">
      <t>カイイン</t>
    </rPh>
    <rPh sb="2" eb="4">
      <t>バンゴウ</t>
    </rPh>
    <phoneticPr fontId="1"/>
  </si>
  <si>
    <t>団体</t>
    <rPh sb="0" eb="2">
      <t>ダンタイ</t>
    </rPh>
    <phoneticPr fontId="1"/>
  </si>
  <si>
    <t>5年生男子</t>
    <phoneticPr fontId="4"/>
  </si>
  <si>
    <t>4年生男子</t>
    <phoneticPr fontId="4"/>
  </si>
  <si>
    <t>2年生男子</t>
    <phoneticPr fontId="4"/>
  </si>
  <si>
    <t>1年生男子</t>
    <phoneticPr fontId="4"/>
  </si>
  <si>
    <t>5年生女子</t>
    <phoneticPr fontId="4"/>
  </si>
  <si>
    <t>4年生女子</t>
    <phoneticPr fontId="4"/>
  </si>
  <si>
    <t>3年生女子</t>
    <phoneticPr fontId="4"/>
  </si>
  <si>
    <t>2年生女子</t>
    <phoneticPr fontId="4"/>
  </si>
  <si>
    <t>1年生女子</t>
    <phoneticPr fontId="4"/>
  </si>
  <si>
    <t>3年生男子</t>
    <phoneticPr fontId="4"/>
  </si>
  <si>
    <t>コーチ</t>
    <phoneticPr fontId="1"/>
  </si>
  <si>
    <t>可知　　治</t>
    <rPh sb="0" eb="2">
      <t>カチ</t>
    </rPh>
    <rPh sb="4" eb="5">
      <t>オサム</t>
    </rPh>
    <phoneticPr fontId="2"/>
  </si>
  <si>
    <t>第32回 岐阜県小学生バドミントン シングルス大会 要項</t>
    <rPh sb="0" eb="1">
      <t>ダイ</t>
    </rPh>
    <rPh sb="3" eb="4">
      <t>カイ</t>
    </rPh>
    <rPh sb="5" eb="8">
      <t>ギフケン</t>
    </rPh>
    <rPh sb="8" eb="11">
      <t>ショウガクセイ</t>
    </rPh>
    <rPh sb="23" eb="25">
      <t>タイカイ</t>
    </rPh>
    <rPh sb="26" eb="28">
      <t>ヨウコウ</t>
    </rPh>
    <phoneticPr fontId="4"/>
  </si>
  <si>
    <t>8月開催の第41回岐阜県ジュニアバドミントン大会</t>
    <rPh sb="1" eb="4">
      <t>ガツカイサイ</t>
    </rPh>
    <rPh sb="9" eb="12">
      <t>ギフケン</t>
    </rPh>
    <phoneticPr fontId="2"/>
  </si>
  <si>
    <t>2024年度（公財)日本バドミントン協会競技規則並びに大会運営規程及び公認審判員規程による。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7"/>
  </si>
  <si>
    <t>選手は2024年度岐阜県小学生バドミントン連盟度登録者であること。</t>
    <rPh sb="0" eb="2">
      <t>センシュ</t>
    </rPh>
    <rPh sb="7" eb="9">
      <t>ネンド</t>
    </rPh>
    <phoneticPr fontId="7"/>
  </si>
  <si>
    <t>500-8368</t>
    <phoneticPr fontId="7"/>
  </si>
  <si>
    <t>岐阜県岐阜市宇佐4-3-20-101</t>
    <rPh sb="3" eb="6">
      <t>ギフシ</t>
    </rPh>
    <rPh sb="6" eb="8">
      <t>ウサ</t>
    </rPh>
    <phoneticPr fontId="17"/>
  </si>
  <si>
    <t>21ポイントのゲームの延長は30ポイントまでとし、15ポイントのゲームの延長は21ポイントまでとする。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</si>
</sst>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5">
    <font>
      <sz val="11"/>
      <name val="ＭＳ ゴシック"/>
      <family val="3"/>
      <charset val="128"/>
    </font>
    <font>
      <sz val="11"/>
      <color theme="1"/>
      <name val="游ゴシック"/>
      <family val="2"/>
      <charset val="128"/>
      <scheme val="minor"/>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b/>
      <sz val="11"/>
      <color rgb="FFFF0000"/>
      <name val="ＭＳ ゴシック"/>
      <family val="3"/>
      <charset val="128"/>
    </font>
    <font>
      <sz val="10"/>
      <color rgb="FFFF0000"/>
      <name val="ＭＳ ゴシック"/>
      <family val="3"/>
      <charset val="128"/>
    </font>
    <font>
      <sz val="11"/>
      <name val="ＭＳ 明朝"/>
      <family val="1"/>
      <charset val="128"/>
    </font>
    <font>
      <sz val="12"/>
      <name val="ＭＳ 明朝"/>
      <family val="1"/>
      <charset val="128"/>
    </font>
    <font>
      <sz val="9"/>
      <color indexed="8"/>
      <name val="ＭＳ ゴシック"/>
      <family val="3"/>
      <charset val="128"/>
    </font>
    <font>
      <sz val="12"/>
      <color rgb="FF0070C0"/>
      <name val="ＭＳ ゴシック"/>
      <family val="3"/>
      <charset val="128"/>
    </font>
    <font>
      <b/>
      <sz val="9"/>
      <color indexed="81"/>
      <name val="MS P ゴシック"/>
      <family val="3"/>
      <charset val="128"/>
    </font>
    <font>
      <sz val="12"/>
      <color rgb="FFFF0000"/>
      <name val="ＭＳ ゴシック"/>
      <family val="3"/>
      <charset val="128"/>
    </font>
    <font>
      <sz val="6"/>
      <name val="游ゴシック"/>
      <family val="2"/>
      <charset val="128"/>
      <scheme val="minor"/>
    </font>
    <font>
      <sz val="11"/>
      <name val="游ゴシック"/>
      <family val="3"/>
      <charset val="128"/>
      <scheme val="minor"/>
    </font>
    <font>
      <b/>
      <sz val="16"/>
      <color rgb="FF0000FF"/>
      <name val="ＭＳ ゴシック"/>
      <family val="3"/>
      <charset val="128"/>
    </font>
    <font>
      <b/>
      <sz val="16"/>
      <color rgb="FFFF0000"/>
      <name val="ＭＳ ゴシック"/>
      <family val="3"/>
      <charset val="128"/>
    </font>
    <font>
      <b/>
      <sz val="13"/>
      <color indexed="9"/>
      <name val="ＭＳ ゴシック"/>
      <family val="3"/>
      <charset val="128"/>
    </font>
    <font>
      <b/>
      <sz val="13"/>
      <color rgb="FFFF0000"/>
      <name val="ＭＳ ゴシック"/>
      <family val="3"/>
      <charset val="128"/>
    </font>
    <font>
      <sz val="13"/>
      <name val="ＭＳ ゴシック"/>
      <family val="3"/>
      <charset val="128"/>
    </font>
  </fonts>
  <fills count="4">
    <fill>
      <patternFill patternType="none"/>
    </fill>
    <fill>
      <patternFill patternType="gray125"/>
    </fill>
    <fill>
      <patternFill patternType="solid">
        <fgColor indexed="53"/>
        <bgColor indexed="64"/>
      </patternFill>
    </fill>
    <fill>
      <patternFill patternType="solid">
        <fgColor indexed="12"/>
        <bgColor indexed="64"/>
      </patternFill>
    </fill>
  </fills>
  <borders count="7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bottom style="medium">
        <color indexed="64"/>
      </bottom>
      <diagonal/>
    </border>
  </borders>
  <cellStyleXfs count="9">
    <xf numFmtId="0" fontId="0" fillId="0" borderId="0"/>
    <xf numFmtId="0" fontId="9" fillId="0" borderId="0" applyNumberFormat="0" applyFill="0" applyBorder="0" applyAlignment="0" applyProtection="0">
      <alignment vertical="top"/>
      <protection locked="0"/>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9" fillId="0" borderId="0"/>
  </cellStyleXfs>
  <cellXfs count="205">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5" fillId="0" borderId="0" xfId="0" applyNumberFormat="1" applyFont="1" applyAlignment="1">
      <alignment horizontal="right" vertical="center"/>
    </xf>
    <xf numFmtId="0" fontId="5" fillId="0" borderId="0" xfId="0" applyFont="1" applyAlignment="1">
      <alignment horizontal="left" vertical="center"/>
    </xf>
    <xf numFmtId="49" fontId="5" fillId="0" borderId="0" xfId="0" applyNumberFormat="1" applyFont="1" applyAlignment="1">
      <alignment vertical="center"/>
    </xf>
    <xf numFmtId="0" fontId="8" fillId="0" borderId="0" xfId="0" applyFont="1" applyAlignment="1">
      <alignment vertical="center"/>
    </xf>
    <xf numFmtId="49" fontId="5" fillId="0" borderId="0" xfId="0" applyNumberFormat="1" applyFont="1" applyAlignment="1">
      <alignment horizontal="left" vertical="center" shrinkToFit="1"/>
    </xf>
    <xf numFmtId="0" fontId="11" fillId="0" borderId="0" xfId="0" applyFont="1" applyAlignment="1">
      <alignment vertical="center" shrinkToFit="1"/>
    </xf>
    <xf numFmtId="49" fontId="5" fillId="0" borderId="0" xfId="0" applyNumberFormat="1" applyFont="1" applyAlignment="1">
      <alignment horizontal="center" vertical="center"/>
    </xf>
    <xf numFmtId="0" fontId="11" fillId="0" borderId="40" xfId="0" applyFont="1" applyBorder="1" applyAlignment="1">
      <alignment horizontal="center" vertical="center"/>
    </xf>
    <xf numFmtId="176" fontId="5" fillId="0" borderId="0" xfId="0" applyNumberFormat="1" applyFont="1" applyAlignment="1">
      <alignment horizontal="right" vertical="center"/>
    </xf>
    <xf numFmtId="49" fontId="5" fillId="0" borderId="0" xfId="0" applyNumberFormat="1" applyFont="1" applyAlignment="1">
      <alignment horizontal="distributed" vertical="center"/>
    </xf>
    <xf numFmtId="49" fontId="5" fillId="0" borderId="0" xfId="0" applyNumberFormat="1" applyFont="1" applyAlignment="1">
      <alignment horizontal="left" vertical="center"/>
    </xf>
    <xf numFmtId="0" fontId="19" fillId="0" borderId="2" xfId="5" applyFont="1" applyBorder="1" applyAlignment="1">
      <alignment horizontal="center" vertical="center"/>
    </xf>
    <xf numFmtId="0" fontId="19" fillId="0" borderId="0" xfId="5" applyFont="1">
      <alignment vertical="center"/>
    </xf>
    <xf numFmtId="0" fontId="19" fillId="0" borderId="2" xfId="5" applyFont="1" applyBorder="1">
      <alignment vertical="center"/>
    </xf>
    <xf numFmtId="0" fontId="19" fillId="0" borderId="0" xfId="5" applyFont="1" applyAlignment="1">
      <alignment horizontal="center" vertical="center"/>
    </xf>
    <xf numFmtId="0" fontId="5" fillId="0" borderId="0" xfId="2" applyFont="1">
      <alignment vertical="center"/>
    </xf>
    <xf numFmtId="0" fontId="5" fillId="0" borderId="0" xfId="2" applyFont="1" applyAlignment="1">
      <alignment horizontal="right" vertical="center"/>
    </xf>
    <xf numFmtId="0" fontId="5" fillId="0" borderId="0" xfId="2" applyFont="1" applyAlignment="1">
      <alignment horizontal="distributed" vertical="center"/>
    </xf>
    <xf numFmtId="0" fontId="5" fillId="0" borderId="0" xfId="2" applyFont="1" applyAlignment="1">
      <alignment horizontal="center" vertical="center"/>
    </xf>
    <xf numFmtId="177" fontId="21" fillId="0" borderId="0" xfId="3" applyNumberFormat="1" applyFont="1">
      <alignment vertical="center"/>
    </xf>
    <xf numFmtId="177" fontId="21" fillId="0" borderId="0" xfId="3" applyNumberFormat="1" applyFont="1" applyAlignment="1">
      <alignment horizontal="distributed" vertical="center"/>
    </xf>
    <xf numFmtId="49" fontId="5" fillId="0" borderId="0" xfId="2" applyNumberFormat="1" applyFont="1">
      <alignment vertical="center"/>
    </xf>
    <xf numFmtId="49" fontId="5" fillId="0" borderId="0" xfId="2" applyNumberFormat="1" applyFont="1" applyAlignment="1">
      <alignment horizontal="center" vertical="center"/>
    </xf>
    <xf numFmtId="0" fontId="19" fillId="0" borderId="0" xfId="4" applyFont="1">
      <alignment vertical="center"/>
    </xf>
    <xf numFmtId="0" fontId="22" fillId="0" borderId="0" xfId="4" applyFont="1">
      <alignment vertical="center"/>
    </xf>
    <xf numFmtId="0" fontId="23" fillId="0" borderId="34" xfId="4" applyFont="1" applyBorder="1" applyAlignment="1">
      <alignment horizontal="center" vertical="center"/>
    </xf>
    <xf numFmtId="0" fontId="19" fillId="0" borderId="0" xfId="4" applyFont="1" applyAlignment="1">
      <alignment horizontal="center" vertical="center"/>
    </xf>
    <xf numFmtId="0" fontId="11" fillId="0" borderId="35" xfId="4" applyFont="1" applyBorder="1" applyAlignment="1">
      <alignment horizontal="center" vertical="center"/>
    </xf>
    <xf numFmtId="0" fontId="11" fillId="0" borderId="3" xfId="4" applyFont="1" applyBorder="1" applyAlignment="1">
      <alignment horizontal="center" vertical="center"/>
    </xf>
    <xf numFmtId="0" fontId="11" fillId="0" borderId="26" xfId="4" applyFont="1" applyBorder="1" applyAlignment="1">
      <alignment horizontal="center" vertical="center"/>
    </xf>
    <xf numFmtId="0" fontId="24" fillId="0" borderId="36" xfId="4" applyFont="1" applyBorder="1" applyAlignment="1">
      <alignment horizontal="center" vertical="center"/>
    </xf>
    <xf numFmtId="0" fontId="24" fillId="0" borderId="4" xfId="4" applyFont="1" applyBorder="1" applyAlignment="1">
      <alignment horizontal="center" vertical="center"/>
    </xf>
    <xf numFmtId="178" fontId="24" fillId="0" borderId="5" xfId="4" applyNumberFormat="1" applyFont="1" applyBorder="1" applyAlignment="1">
      <alignment horizontal="right" vertical="center" indent="1"/>
    </xf>
    <xf numFmtId="0" fontId="24" fillId="0" borderId="37" xfId="4" applyFont="1" applyBorder="1" applyAlignment="1">
      <alignment horizontal="center" vertical="center"/>
    </xf>
    <xf numFmtId="0" fontId="24" fillId="0" borderId="6" xfId="4" applyFont="1" applyBorder="1" applyAlignment="1">
      <alignment horizontal="center" vertical="center"/>
    </xf>
    <xf numFmtId="178" fontId="24" fillId="0" borderId="7" xfId="4" applyNumberFormat="1" applyFont="1" applyBorder="1" applyAlignment="1">
      <alignment horizontal="right" vertical="center" indent="1"/>
    </xf>
    <xf numFmtId="0" fontId="26" fillId="0" borderId="38" xfId="4" applyFont="1" applyBorder="1" applyAlignment="1">
      <alignment horizontal="center" vertical="center"/>
    </xf>
    <xf numFmtId="0" fontId="27" fillId="0" borderId="19" xfId="4" applyFont="1" applyBorder="1" applyAlignment="1">
      <alignment horizontal="center" vertical="center"/>
    </xf>
    <xf numFmtId="178" fontId="27" fillId="0" borderId="20" xfId="4" applyNumberFormat="1" applyFont="1" applyBorder="1" applyAlignment="1">
      <alignment horizontal="right" vertical="center" indent="1"/>
    </xf>
    <xf numFmtId="0" fontId="26" fillId="0" borderId="37" xfId="4" applyFont="1" applyBorder="1" applyAlignment="1">
      <alignment horizontal="center" vertical="center"/>
    </xf>
    <xf numFmtId="0" fontId="27" fillId="0" borderId="6" xfId="4" applyFont="1" applyBorder="1" applyAlignment="1">
      <alignment horizontal="center" vertical="center"/>
    </xf>
    <xf numFmtId="178" fontId="27" fillId="0" borderId="7" xfId="4" applyNumberFormat="1" applyFont="1" applyBorder="1" applyAlignment="1">
      <alignment horizontal="right" vertical="center" indent="1"/>
    </xf>
    <xf numFmtId="0" fontId="26" fillId="0" borderId="39" xfId="4" applyFont="1" applyBorder="1" applyAlignment="1">
      <alignment horizontal="center" vertical="center"/>
    </xf>
    <xf numFmtId="178" fontId="27" fillId="0" borderId="8" xfId="4" applyNumberFormat="1" applyFont="1" applyBorder="1" applyAlignment="1">
      <alignment horizontal="right" vertical="center" indent="1"/>
    </xf>
    <xf numFmtId="0" fontId="23" fillId="0" borderId="27" xfId="4" applyFont="1" applyBorder="1" applyAlignment="1">
      <alignment horizontal="center" vertical="center"/>
    </xf>
    <xf numFmtId="0" fontId="23" fillId="0" borderId="9" xfId="4" applyFont="1" applyBorder="1" applyAlignment="1">
      <alignment horizontal="center" vertical="center"/>
    </xf>
    <xf numFmtId="178" fontId="23" fillId="0" borderId="28" xfId="4" applyNumberFormat="1" applyFont="1" applyBorder="1" applyAlignment="1">
      <alignment horizontal="right" vertical="center" indent="1"/>
    </xf>
    <xf numFmtId="178" fontId="23" fillId="0" borderId="0" xfId="4" applyNumberFormat="1" applyFont="1">
      <alignment vertical="center"/>
    </xf>
    <xf numFmtId="0" fontId="28" fillId="0" borderId="0" xfId="4" applyFont="1">
      <alignment vertical="center"/>
    </xf>
    <xf numFmtId="0" fontId="23" fillId="0" borderId="29" xfId="4" applyFont="1" applyBorder="1" applyAlignment="1">
      <alignment horizontal="center" vertical="center"/>
    </xf>
    <xf numFmtId="0" fontId="23" fillId="0" borderId="2" xfId="4" applyFont="1" applyBorder="1" applyAlignment="1">
      <alignment horizontal="center" vertical="center"/>
    </xf>
    <xf numFmtId="5" fontId="23" fillId="0" borderId="30" xfId="4" applyNumberFormat="1" applyFont="1" applyBorder="1" applyAlignment="1">
      <alignment horizontal="right" vertical="center" indent="1"/>
    </xf>
    <xf numFmtId="5" fontId="28" fillId="0" borderId="0" xfId="4" applyNumberFormat="1" applyFont="1">
      <alignment vertical="center"/>
    </xf>
    <xf numFmtId="0" fontId="12" fillId="3" borderId="31" xfId="4" applyFont="1" applyFill="1" applyBorder="1">
      <alignment vertical="center"/>
    </xf>
    <xf numFmtId="0" fontId="12" fillId="3" borderId="32" xfId="4" applyFont="1" applyFill="1" applyBorder="1">
      <alignment vertical="center"/>
    </xf>
    <xf numFmtId="5" fontId="12" fillId="3" borderId="33" xfId="4" applyNumberFormat="1" applyFont="1" applyFill="1" applyBorder="1" applyAlignment="1">
      <alignment horizontal="right" vertical="center" indent="1"/>
    </xf>
    <xf numFmtId="5" fontId="12" fillId="0" borderId="0" xfId="4" applyNumberFormat="1" applyFont="1">
      <alignment vertical="center"/>
    </xf>
    <xf numFmtId="0" fontId="11" fillId="0" borderId="10" xfId="4" applyFont="1" applyBorder="1" applyAlignment="1">
      <alignment horizontal="center" vertical="center"/>
    </xf>
    <xf numFmtId="49" fontId="19" fillId="0" borderId="0" xfId="4" applyNumberFormat="1" applyFont="1" applyAlignment="1">
      <alignment horizontal="center" vertical="center"/>
    </xf>
    <xf numFmtId="0" fontId="11" fillId="0" borderId="13" xfId="4" applyFont="1" applyBorder="1" applyAlignment="1">
      <alignment horizontal="center" vertical="center"/>
    </xf>
    <xf numFmtId="0" fontId="5" fillId="0" borderId="0" xfId="4" applyFont="1" applyAlignment="1">
      <alignment vertical="center" wrapText="1"/>
    </xf>
    <xf numFmtId="0" fontId="5" fillId="0" borderId="0" xfId="4" applyFont="1" applyAlignment="1">
      <alignment horizontal="left" vertical="center" wrapText="1"/>
    </xf>
    <xf numFmtId="0" fontId="0" fillId="0" borderId="0" xfId="0" applyAlignment="1">
      <alignment horizontal="left" vertical="center" indent="1"/>
    </xf>
    <xf numFmtId="0" fontId="0" fillId="0" borderId="0" xfId="0" applyAlignment="1">
      <alignment vertical="center"/>
    </xf>
    <xf numFmtId="0" fontId="31" fillId="0" borderId="0" xfId="2" applyFont="1">
      <alignment vertical="center"/>
    </xf>
    <xf numFmtId="0" fontId="24" fillId="0" borderId="38" xfId="4" applyFont="1" applyBorder="1" applyAlignment="1">
      <alignment horizontal="center" vertical="center"/>
    </xf>
    <xf numFmtId="178" fontId="24" fillId="0" borderId="20" xfId="4" applyNumberFormat="1" applyFont="1" applyBorder="1" applyAlignment="1">
      <alignment horizontal="right" vertical="center" indent="1"/>
    </xf>
    <xf numFmtId="0" fontId="5" fillId="0" borderId="0" xfId="0" applyFont="1" applyAlignment="1">
      <alignment horizontal="right" vertical="center"/>
    </xf>
    <xf numFmtId="0" fontId="9" fillId="0" borderId="0" xfId="1" applyAlignment="1" applyProtection="1">
      <alignment vertical="center"/>
    </xf>
    <xf numFmtId="0" fontId="30" fillId="0" borderId="0" xfId="0" applyFont="1" applyAlignment="1">
      <alignment horizontal="left" vertical="center"/>
    </xf>
    <xf numFmtId="0" fontId="0" fillId="0" borderId="2" xfId="5" applyFont="1" applyBorder="1">
      <alignment vertical="center"/>
    </xf>
    <xf numFmtId="0" fontId="0" fillId="0" borderId="3" xfId="0" applyBorder="1" applyAlignment="1">
      <alignment horizontal="center" vertical="center"/>
    </xf>
    <xf numFmtId="0" fontId="28" fillId="0" borderId="0" xfId="0" applyFont="1" applyAlignment="1">
      <alignment vertical="center"/>
    </xf>
    <xf numFmtId="0" fontId="28" fillId="0" borderId="18" xfId="0" applyFont="1" applyBorder="1" applyAlignment="1">
      <alignment vertical="center"/>
    </xf>
    <xf numFmtId="0" fontId="24" fillId="0" borderId="0" xfId="0" applyFont="1" applyAlignment="1">
      <alignment vertical="center"/>
    </xf>
    <xf numFmtId="0" fontId="28" fillId="0" borderId="9" xfId="0" applyFont="1" applyBorder="1" applyAlignment="1">
      <alignment horizontal="center" vertical="center" textRotation="255"/>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28" fillId="0" borderId="2" xfId="0" applyFont="1" applyBorder="1" applyAlignment="1">
      <alignment horizontal="centerContinuous" vertical="center"/>
    </xf>
    <xf numFmtId="0" fontId="33" fillId="0" borderId="2" xfId="0" applyFont="1" applyBorder="1" applyAlignment="1">
      <alignment horizontal="centerContinuous" vertical="center"/>
    </xf>
    <xf numFmtId="0" fontId="28" fillId="0" borderId="0" xfId="0" applyFont="1" applyAlignment="1">
      <alignment horizontal="center" vertical="center" textRotation="255"/>
    </xf>
    <xf numFmtId="0" fontId="28" fillId="0" borderId="3" xfId="0" applyFont="1" applyBorder="1" applyAlignment="1">
      <alignment horizontal="center" vertical="center" textRotation="255"/>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3" fillId="0" borderId="2"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0" borderId="51" xfId="0" applyFont="1" applyBorder="1" applyAlignment="1">
      <alignment horizontal="centerContinuous" vertical="center"/>
    </xf>
    <xf numFmtId="0" fontId="28" fillId="0" borderId="0" xfId="0" applyFont="1"/>
    <xf numFmtId="0" fontId="33" fillId="0" borderId="52" xfId="0" applyFont="1" applyBorder="1" applyAlignment="1">
      <alignment horizontal="center" vertical="center"/>
    </xf>
    <xf numFmtId="0" fontId="33" fillId="0" borderId="53" xfId="0" applyFont="1" applyBorder="1" applyAlignment="1">
      <alignment horizontal="center" vertical="center"/>
    </xf>
    <xf numFmtId="0" fontId="28" fillId="0" borderId="18" xfId="0" applyFont="1" applyBorder="1" applyAlignment="1">
      <alignment horizontal="center" vertical="center"/>
    </xf>
    <xf numFmtId="0" fontId="28" fillId="0" borderId="2" xfId="0" applyFon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0" xfId="0" applyFont="1"/>
    <xf numFmtId="0" fontId="39" fillId="0" borderId="43" xfId="0" applyFont="1" applyBorder="1" applyAlignment="1">
      <alignment horizontal="center" vertical="center"/>
    </xf>
    <xf numFmtId="0" fontId="39" fillId="0" borderId="44" xfId="0" applyFont="1" applyBorder="1" applyAlignment="1">
      <alignment horizontal="center" vertical="center"/>
    </xf>
    <xf numFmtId="0" fontId="39" fillId="0" borderId="45" xfId="0" applyFont="1" applyBorder="1" applyAlignment="1">
      <alignment horizontal="center" vertical="center"/>
    </xf>
    <xf numFmtId="0" fontId="39" fillId="0" borderId="35" xfId="0" applyFont="1" applyBorder="1" applyAlignment="1">
      <alignment horizontal="center" vertical="center"/>
    </xf>
    <xf numFmtId="0" fontId="39" fillId="0" borderId="2" xfId="0" applyFont="1" applyBorder="1" applyAlignment="1">
      <alignment horizontal="center" vertical="center"/>
    </xf>
    <xf numFmtId="0" fontId="39" fillId="0" borderId="30" xfId="0" applyFont="1" applyBorder="1" applyAlignment="1">
      <alignment horizontal="center" vertical="center"/>
    </xf>
    <xf numFmtId="0" fontId="39" fillId="0" borderId="56" xfId="0" applyFont="1" applyBorder="1" applyAlignment="1">
      <alignment horizontal="center" vertical="center"/>
    </xf>
    <xf numFmtId="0" fontId="39" fillId="0" borderId="57" xfId="0" applyFont="1" applyBorder="1" applyAlignment="1">
      <alignment horizontal="center" vertical="center"/>
    </xf>
    <xf numFmtId="0" fontId="39" fillId="0" borderId="58" xfId="0" applyFont="1" applyBorder="1" applyAlignment="1">
      <alignment horizontal="center" vertical="center"/>
    </xf>
    <xf numFmtId="0" fontId="42" fillId="0" borderId="0" xfId="0" applyFont="1" applyAlignment="1">
      <alignment vertical="center"/>
    </xf>
    <xf numFmtId="0" fontId="44" fillId="0" borderId="0" xfId="0" applyFont="1" applyAlignment="1">
      <alignment vertical="center"/>
    </xf>
    <xf numFmtId="0" fontId="0" fillId="0" borderId="0" xfId="0" applyAlignment="1">
      <alignment horizontal="center" vertical="center"/>
    </xf>
    <xf numFmtId="0" fontId="0" fillId="0" borderId="0" xfId="0" applyAlignment="1">
      <alignment horizontal="center"/>
    </xf>
    <xf numFmtId="0" fontId="0" fillId="0" borderId="40" xfId="0" applyBorder="1"/>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42" xfId="0" applyFont="1" applyBorder="1" applyAlignment="1">
      <alignment horizontal="center" vertical="center"/>
    </xf>
    <xf numFmtId="0" fontId="11" fillId="0" borderId="54" xfId="0" applyFont="1" applyBorder="1" applyAlignment="1">
      <alignment horizontal="center" vertical="center"/>
    </xf>
    <xf numFmtId="0" fontId="11" fillId="0" borderId="35" xfId="0" applyFont="1" applyBorder="1" applyAlignment="1">
      <alignment horizontal="center" vertical="center"/>
    </xf>
    <xf numFmtId="0" fontId="11" fillId="0" borderId="56"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178" fontId="0" fillId="0" borderId="55" xfId="0" applyNumberForma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178" fontId="0" fillId="0" borderId="30" xfId="0" applyNumberFormat="1" applyBorder="1" applyAlignment="1">
      <alignment horizontal="center" vertical="center"/>
    </xf>
    <xf numFmtId="178" fontId="0" fillId="0" borderId="30" xfId="0" applyNumberFormat="1" applyBorder="1" applyAlignment="1">
      <alignment vertical="center"/>
    </xf>
    <xf numFmtId="0" fontId="0" fillId="0" borderId="68" xfId="0" applyBorder="1" applyAlignment="1">
      <alignment horizontal="center" vertical="center"/>
    </xf>
    <xf numFmtId="0" fontId="0" fillId="0" borderId="69" xfId="0" applyBorder="1" applyAlignment="1">
      <alignment horizontal="center" vertical="center"/>
    </xf>
    <xf numFmtId="178" fontId="0" fillId="0" borderId="58" xfId="0" applyNumberFormat="1" applyBorder="1" applyAlignment="1">
      <alignment vertical="center"/>
    </xf>
    <xf numFmtId="0" fontId="0" fillId="0" borderId="40" xfId="0" applyBorder="1" applyAlignment="1">
      <alignment horizontal="left" vertical="center"/>
    </xf>
    <xf numFmtId="0" fontId="0" fillId="0" borderId="70" xfId="0" applyBorder="1" applyAlignment="1">
      <alignment horizontal="left" vertical="center"/>
    </xf>
    <xf numFmtId="49" fontId="5" fillId="0" borderId="0" xfId="0" applyNumberFormat="1" applyFont="1" applyAlignment="1">
      <alignment horizontal="center" vertical="center"/>
    </xf>
    <xf numFmtId="49" fontId="5" fillId="0" borderId="0" xfId="0" applyNumberFormat="1" applyFont="1" applyAlignment="1">
      <alignment horizontal="distributed" vertical="center"/>
    </xf>
    <xf numFmtId="0" fontId="9" fillId="0" borderId="0" xfId="1" applyFill="1" applyAlignment="1" applyProtection="1">
      <alignment horizontal="center" vertical="center" shrinkToFit="1"/>
    </xf>
    <xf numFmtId="49" fontId="5" fillId="0" borderId="0" xfId="0" applyNumberFormat="1" applyFont="1" applyAlignment="1">
      <alignment horizontal="left" vertical="center"/>
    </xf>
    <xf numFmtId="49" fontId="5" fillId="0" borderId="0" xfId="0" applyNumberFormat="1" applyFont="1" applyAlignment="1">
      <alignment vertical="center"/>
    </xf>
    <xf numFmtId="49" fontId="10" fillId="0" borderId="0" xfId="0" applyNumberFormat="1" applyFont="1" applyAlignment="1">
      <alignment vertical="center"/>
    </xf>
    <xf numFmtId="0" fontId="5" fillId="0" borderId="0" xfId="2" applyFont="1">
      <alignment vertical="center"/>
    </xf>
    <xf numFmtId="181" fontId="5" fillId="0" borderId="0" xfId="0" applyNumberFormat="1" applyFont="1" applyAlignment="1">
      <alignment horizontal="left" vertical="center"/>
    </xf>
    <xf numFmtId="0" fontId="20" fillId="0" borderId="0" xfId="2" applyFont="1" applyAlignment="1">
      <alignment horizontal="center" vertical="center"/>
    </xf>
    <xf numFmtId="0" fontId="5" fillId="0" borderId="0" xfId="2" applyFont="1" applyAlignment="1">
      <alignment horizontal="left" vertical="center"/>
    </xf>
    <xf numFmtId="177" fontId="21" fillId="0" borderId="0" xfId="3" applyNumberFormat="1" applyFont="1" applyAlignment="1">
      <alignment horizontal="distributed" vertical="center"/>
    </xf>
    <xf numFmtId="0" fontId="10" fillId="0" borderId="0" xfId="2" applyFont="1" applyAlignment="1">
      <alignment horizontal="center" vertical="center"/>
    </xf>
    <xf numFmtId="176" fontId="5" fillId="0" borderId="0" xfId="0" applyNumberFormat="1" applyFont="1" applyAlignment="1">
      <alignment horizontal="right" vertical="center"/>
    </xf>
    <xf numFmtId="179" fontId="5" fillId="0" borderId="0" xfId="0" applyNumberFormat="1" applyFont="1" applyAlignment="1">
      <alignment horizontal="distributed" vertical="center"/>
    </xf>
    <xf numFmtId="49" fontId="16" fillId="0" borderId="0" xfId="0" applyNumberFormat="1" applyFont="1" applyAlignment="1">
      <alignment horizontal="center" vertical="center" shrinkToFit="1"/>
    </xf>
    <xf numFmtId="0" fontId="5" fillId="0" borderId="0" xfId="0" applyFont="1" applyAlignment="1">
      <alignment horizontal="center" vertical="center"/>
    </xf>
    <xf numFmtId="180" fontId="5" fillId="0" borderId="0" xfId="0" applyNumberFormat="1" applyFont="1" applyAlignment="1">
      <alignment horizontal="center" vertical="center"/>
    </xf>
    <xf numFmtId="49" fontId="9" fillId="0" borderId="0" xfId="1" applyNumberFormat="1" applyFill="1" applyAlignment="1" applyProtection="1">
      <alignment horizontal="left" vertical="center" shrinkToFit="1"/>
    </xf>
    <xf numFmtId="49" fontId="15" fillId="0" borderId="0" xfId="1" applyNumberFormat="1" applyFont="1" applyFill="1" applyAlignment="1" applyProtection="1">
      <alignment horizontal="left" vertical="center" shrinkToFit="1"/>
    </xf>
    <xf numFmtId="0" fontId="21" fillId="0" borderId="0" xfId="7" applyFont="1" applyAlignment="1">
      <alignment horizontal="center" vertical="center"/>
    </xf>
    <xf numFmtId="0" fontId="5" fillId="0" borderId="0" xfId="2" applyFont="1" applyAlignment="1">
      <alignment horizontal="center" vertical="center"/>
    </xf>
    <xf numFmtId="49" fontId="5" fillId="0" borderId="0" xfId="2" applyNumberFormat="1" applyFont="1" applyAlignment="1">
      <alignment horizontal="center" vertical="center"/>
    </xf>
    <xf numFmtId="0" fontId="5" fillId="0" borderId="0" xfId="6" applyFont="1" applyAlignment="1">
      <alignment horizontal="left" vertical="center"/>
    </xf>
    <xf numFmtId="49" fontId="11" fillId="0" borderId="14" xfId="4" applyNumberFormat="1" applyFont="1" applyBorder="1" applyAlignment="1">
      <alignment horizontal="center" vertical="center"/>
    </xf>
    <xf numFmtId="49" fontId="11" fillId="0" borderId="15" xfId="4" applyNumberFormat="1" applyFont="1" applyBorder="1" applyAlignment="1">
      <alignment horizontal="center" vertical="center"/>
    </xf>
    <xf numFmtId="0" fontId="25" fillId="0" borderId="23" xfId="4" applyFont="1" applyBorder="1" applyAlignment="1">
      <alignment horizontal="center" vertical="center" textRotation="255"/>
    </xf>
    <xf numFmtId="0" fontId="25" fillId="0" borderId="24" xfId="4" applyFont="1" applyBorder="1" applyAlignment="1">
      <alignment horizontal="center" vertical="center" textRotation="255"/>
    </xf>
    <xf numFmtId="0" fontId="25" fillId="0" borderId="25" xfId="4" applyFont="1" applyBorder="1" applyAlignment="1">
      <alignment horizontal="center" vertical="center" textRotation="255"/>
    </xf>
    <xf numFmtId="0" fontId="18" fillId="0" borderId="0" xfId="4" applyFont="1" applyAlignment="1">
      <alignment horizontal="center" vertical="center" shrinkToFit="1"/>
    </xf>
    <xf numFmtId="0" fontId="14" fillId="2" borderId="0" xfId="4" applyFont="1" applyFill="1" applyAlignment="1">
      <alignment horizontal="center" vertical="center"/>
    </xf>
    <xf numFmtId="0" fontId="11" fillId="0" borderId="21" xfId="4" applyFont="1" applyBorder="1" applyAlignment="1">
      <alignment horizontal="center" vertical="center"/>
    </xf>
    <xf numFmtId="0" fontId="11" fillId="0" borderId="22" xfId="4" applyFont="1" applyBorder="1" applyAlignment="1">
      <alignment horizontal="center" vertical="center"/>
    </xf>
    <xf numFmtId="49" fontId="11" fillId="0" borderId="11" xfId="4" applyNumberFormat="1" applyFont="1" applyBorder="1" applyAlignment="1">
      <alignment horizontal="center" vertical="center"/>
    </xf>
    <xf numFmtId="49" fontId="11" fillId="0" borderId="12" xfId="4" applyNumberFormat="1" applyFont="1" applyBorder="1" applyAlignment="1">
      <alignment horizontal="center" vertical="center"/>
    </xf>
    <xf numFmtId="0" fontId="11" fillId="0" borderId="59" xfId="0" applyFont="1" applyBorder="1" applyAlignment="1">
      <alignment horizontal="center" vertical="center" shrinkToFit="1"/>
    </xf>
    <xf numFmtId="0" fontId="11" fillId="0" borderId="60" xfId="0" applyFont="1" applyBorder="1" applyAlignment="1">
      <alignment horizontal="center" vertical="center" shrinkToFit="1"/>
    </xf>
    <xf numFmtId="0" fontId="11" fillId="0" borderId="61" xfId="0" applyFont="1" applyBorder="1" applyAlignment="1">
      <alignment horizontal="center" vertical="center" shrinkToFit="1"/>
    </xf>
    <xf numFmtId="0" fontId="11" fillId="0" borderId="0" xfId="0" applyFont="1" applyAlignment="1">
      <alignment horizontal="center" vertical="center"/>
    </xf>
    <xf numFmtId="0" fontId="23" fillId="0" borderId="41" xfId="0" applyFont="1" applyBorder="1" applyAlignment="1">
      <alignment horizontal="center" vertical="center" shrinkToFit="1"/>
    </xf>
    <xf numFmtId="0" fontId="23" fillId="0" borderId="59" xfId="0" applyFont="1" applyBorder="1" applyAlignment="1">
      <alignment horizontal="center" vertical="center" shrinkToFit="1"/>
    </xf>
    <xf numFmtId="0" fontId="23" fillId="0" borderId="42" xfId="0" applyFont="1" applyBorder="1" applyAlignment="1">
      <alignment horizontal="center" vertical="center" shrinkToFit="1"/>
    </xf>
    <xf numFmtId="0" fontId="40" fillId="0" borderId="1"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13" fillId="0" borderId="1"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43" fillId="0" borderId="46" xfId="0" applyFont="1" applyBorder="1" applyAlignment="1">
      <alignment horizontal="center" vertical="center"/>
    </xf>
    <xf numFmtId="0" fontId="28" fillId="0" borderId="1"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3" fillId="0" borderId="1" xfId="0" applyFont="1" applyBorder="1" applyAlignment="1">
      <alignment horizontal="center" vertical="center" shrinkToFit="1"/>
    </xf>
    <xf numFmtId="0" fontId="23" fillId="0" borderId="16" xfId="0" applyFont="1" applyBorder="1" applyAlignment="1">
      <alignment horizontal="center" vertical="center" shrinkToFit="1"/>
    </xf>
    <xf numFmtId="0" fontId="23" fillId="0" borderId="17" xfId="0" applyFont="1" applyBorder="1" applyAlignment="1">
      <alignment horizontal="center" vertical="center" shrinkToFit="1"/>
    </xf>
    <xf numFmtId="0" fontId="28" fillId="0" borderId="9" xfId="0" applyFont="1" applyBorder="1" applyAlignment="1">
      <alignment horizontal="center" vertical="center"/>
    </xf>
    <xf numFmtId="0" fontId="28" fillId="0" borderId="3" xfId="0" applyFont="1" applyBorder="1" applyAlignment="1">
      <alignment horizontal="center" vertical="center"/>
    </xf>
    <xf numFmtId="0" fontId="35" fillId="0" borderId="9" xfId="0" applyFont="1" applyBorder="1" applyAlignment="1">
      <alignment horizontal="center" vertical="center"/>
    </xf>
    <xf numFmtId="0" fontId="35" fillId="0" borderId="3" xfId="0" applyFont="1" applyBorder="1" applyAlignment="1">
      <alignment horizontal="center" vertical="center"/>
    </xf>
    <xf numFmtId="0" fontId="28" fillId="0" borderId="9" xfId="0" applyFont="1" applyBorder="1" applyAlignment="1">
      <alignment horizontal="center" vertical="center" textRotation="255" shrinkToFit="1"/>
    </xf>
    <xf numFmtId="0" fontId="28" fillId="0" borderId="3" xfId="0" applyFont="1" applyBorder="1" applyAlignment="1">
      <alignment horizontal="center" vertical="center" textRotation="255" shrinkToFit="1"/>
    </xf>
    <xf numFmtId="0" fontId="41" fillId="0" borderId="1" xfId="0" applyFont="1" applyBorder="1" applyAlignment="1">
      <alignment horizontal="center" vertical="center"/>
    </xf>
    <xf numFmtId="0" fontId="41" fillId="0" borderId="16" xfId="0" applyFont="1" applyBorder="1" applyAlignment="1">
      <alignment horizontal="center" vertical="center"/>
    </xf>
    <xf numFmtId="0" fontId="41" fillId="0" borderId="17" xfId="0" applyFont="1" applyBorder="1" applyAlignment="1">
      <alignment horizontal="center" vertical="center"/>
    </xf>
    <xf numFmtId="0" fontId="37" fillId="0" borderId="9" xfId="0" applyFont="1" applyBorder="1" applyAlignment="1">
      <alignment horizontal="center" vertical="center"/>
    </xf>
    <xf numFmtId="0" fontId="37" fillId="0" borderId="3" xfId="0" applyFont="1" applyBorder="1" applyAlignment="1">
      <alignment horizontal="center" vertical="center"/>
    </xf>
  </cellXfs>
  <cellStyles count="9">
    <cellStyle name="ハイパーリンク" xfId="1" builtinId="8"/>
    <cellStyle name="標準" xfId="0" builtinId="0"/>
    <cellStyle name="標準 2" xfId="7" xr:uid="{00000000-0005-0000-0000-000002000000}"/>
    <cellStyle name="標準 2 3" xfId="3" xr:uid="{00000000-0005-0000-0000-000003000000}"/>
    <cellStyle name="標準 4 2" xfId="8" xr:uid="{00000000-0005-0000-0000-000004000000}"/>
    <cellStyle name="標準_3_1_08ＡＢＣ選考会_要項" xfId="4" xr:uid="{00000000-0005-0000-0000-000005000000}"/>
    <cellStyle name="標準_4_ダブルス_要項" xfId="6" xr:uid="{00000000-0005-0000-0000-000006000000}"/>
    <cellStyle name="標準_Book1" xfId="5" xr:uid="{00000000-0005-0000-0000-000007000000}"/>
    <cellStyle name="標準_要項" xfId="2" xr:uid="{00000000-0005-0000-0000-000008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gifu-badminton.com" TargetMode="External"/><Relationship Id="rId1"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9"/>
  <sheetViews>
    <sheetView workbookViewId="0">
      <selection activeCell="A2" sqref="A2"/>
    </sheetView>
  </sheetViews>
  <sheetFormatPr defaultColWidth="11.75" defaultRowHeight="18" customHeight="1"/>
  <cols>
    <col min="1" max="1" width="11.75" style="2"/>
    <col min="2" max="2" width="11.75" style="2" customWidth="1"/>
    <col min="3" max="6" width="11.75" style="2"/>
    <col min="7" max="7" width="17.625" style="2" customWidth="1"/>
    <col min="8" max="16384" width="11.75" style="2"/>
  </cols>
  <sheetData>
    <row r="2" spans="1:3" ht="18" customHeight="1">
      <c r="A2" s="1"/>
    </row>
    <row r="4" spans="1:3" ht="18" customHeight="1">
      <c r="A4" s="1"/>
    </row>
    <row r="9" spans="1:3" ht="18" customHeight="1">
      <c r="C9" s="72"/>
    </row>
    <row r="14" spans="1:3" ht="18" customHeight="1">
      <c r="A14" s="1"/>
    </row>
    <row r="19" spans="3:3" ht="18" customHeight="1">
      <c r="C19" s="72"/>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K114"/>
  <sheetViews>
    <sheetView tabSelected="1" zoomScaleNormal="100" workbookViewId="0">
      <selection activeCell="BJ1" sqref="BJ1"/>
    </sheetView>
  </sheetViews>
  <sheetFormatPr defaultColWidth="9" defaultRowHeight="12"/>
  <cols>
    <col min="1" max="1" width="3.125" style="19" customWidth="1"/>
    <col min="2" max="2" width="0.875" style="19" customWidth="1"/>
    <col min="3" max="3" width="10.625" style="18" customWidth="1"/>
    <col min="4" max="4" width="0.875" style="18" customWidth="1"/>
    <col min="5" max="54" width="1.625" style="18" customWidth="1"/>
    <col min="55" max="61" width="1.75" style="18" customWidth="1"/>
    <col min="62" max="16384" width="9" style="18"/>
  </cols>
  <sheetData>
    <row r="1" spans="1:60" ht="27.95" customHeight="1">
      <c r="A1" s="148" t="s">
        <v>246</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row>
    <row r="2" spans="1:60" ht="15" customHeight="1">
      <c r="AI2" s="19"/>
      <c r="BB2" s="152">
        <v>45629</v>
      </c>
      <c r="BC2" s="152"/>
      <c r="BD2" s="152"/>
      <c r="BE2" s="152"/>
      <c r="BF2" s="152"/>
      <c r="BG2" s="152"/>
      <c r="BH2" s="152"/>
    </row>
    <row r="3" spans="1:60" ht="12" customHeight="1">
      <c r="AI3" s="19"/>
      <c r="AJ3" s="11"/>
      <c r="AK3" s="11"/>
      <c r="AL3" s="11"/>
      <c r="AM3" s="11"/>
    </row>
    <row r="4" spans="1:60" ht="20.100000000000001" customHeight="1">
      <c r="A4" s="19">
        <v>1</v>
      </c>
      <c r="C4" s="20" t="s">
        <v>0</v>
      </c>
      <c r="D4" s="20"/>
      <c r="E4" s="146" t="s">
        <v>1</v>
      </c>
      <c r="F4" s="146"/>
      <c r="G4" s="146"/>
      <c r="H4" s="146"/>
      <c r="I4" s="146"/>
      <c r="J4" s="146"/>
      <c r="K4" s="146"/>
      <c r="L4" s="146"/>
      <c r="M4" s="146"/>
      <c r="N4" s="146"/>
      <c r="O4" s="146"/>
      <c r="P4" s="146"/>
      <c r="Q4" s="146"/>
      <c r="R4" s="146"/>
      <c r="S4" s="146"/>
      <c r="T4" s="146"/>
      <c r="U4" s="146"/>
    </row>
    <row r="5" spans="1:60" ht="12" customHeight="1">
      <c r="C5" s="20"/>
      <c r="D5" s="20"/>
    </row>
    <row r="6" spans="1:60" ht="20.100000000000001" customHeight="1">
      <c r="A6" s="19">
        <v>2</v>
      </c>
      <c r="C6" s="20" t="s">
        <v>86</v>
      </c>
      <c r="D6" s="20"/>
      <c r="E6" s="146" t="s">
        <v>1</v>
      </c>
      <c r="F6" s="146"/>
      <c r="G6" s="146"/>
      <c r="H6" s="146"/>
      <c r="I6" s="146"/>
      <c r="J6" s="146"/>
      <c r="K6" s="146"/>
      <c r="L6" s="146"/>
      <c r="M6" s="146"/>
      <c r="N6" s="146"/>
      <c r="O6" s="146"/>
      <c r="P6" s="146"/>
      <c r="Q6" s="146"/>
      <c r="R6" s="146"/>
      <c r="S6" s="146"/>
      <c r="T6" s="146"/>
      <c r="U6" s="146"/>
    </row>
    <row r="7" spans="1:60" ht="12" customHeight="1">
      <c r="C7" s="20"/>
      <c r="D7" s="20"/>
    </row>
    <row r="8" spans="1:60" ht="20.100000000000001" customHeight="1">
      <c r="A8" s="19">
        <v>3</v>
      </c>
      <c r="C8" s="20" t="s">
        <v>2</v>
      </c>
      <c r="D8" s="20"/>
      <c r="E8" s="146" t="s">
        <v>3</v>
      </c>
      <c r="F8" s="146"/>
      <c r="G8" s="146"/>
      <c r="H8" s="146"/>
      <c r="I8" s="146"/>
      <c r="J8" s="146"/>
      <c r="K8" s="146"/>
      <c r="L8" s="146"/>
      <c r="M8" s="146"/>
      <c r="N8" s="146"/>
      <c r="O8" s="146"/>
      <c r="P8" s="146"/>
      <c r="Q8" s="67"/>
      <c r="R8" s="67"/>
      <c r="S8" s="67"/>
    </row>
    <row r="9" spans="1:60" ht="12" customHeight="1">
      <c r="C9" s="20"/>
      <c r="D9" s="20"/>
    </row>
    <row r="10" spans="1:60" ht="20.100000000000001" customHeight="1">
      <c r="A10" s="19">
        <v>4</v>
      </c>
      <c r="C10" s="20" t="s">
        <v>93</v>
      </c>
      <c r="D10" s="20"/>
      <c r="E10" s="150">
        <v>45710</v>
      </c>
      <c r="F10" s="150"/>
      <c r="G10" s="150"/>
      <c r="H10" s="150"/>
      <c r="I10" s="150"/>
      <c r="J10" s="150"/>
      <c r="K10" s="150"/>
      <c r="L10" s="150"/>
      <c r="M10" s="150"/>
      <c r="N10" s="150"/>
      <c r="O10" s="150"/>
      <c r="R10" s="153">
        <v>0.375</v>
      </c>
      <c r="S10" s="153"/>
      <c r="T10" s="153"/>
      <c r="U10" s="153"/>
      <c r="V10" s="153"/>
      <c r="X10" s="151" t="s">
        <v>205</v>
      </c>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X10" s="22"/>
      <c r="AY10" s="22"/>
    </row>
    <row r="11" spans="1:60" ht="20.100000000000001" customHeight="1">
      <c r="C11" s="20"/>
      <c r="D11" s="20"/>
      <c r="E11" s="150">
        <v>45711</v>
      </c>
      <c r="F11" s="150"/>
      <c r="G11" s="150"/>
      <c r="H11" s="150"/>
      <c r="I11" s="150"/>
      <c r="J11" s="150"/>
      <c r="K11" s="150"/>
      <c r="L11" s="150"/>
      <c r="M11" s="150"/>
      <c r="N11" s="150"/>
      <c r="O11" s="150"/>
      <c r="R11" s="153">
        <v>0.375</v>
      </c>
      <c r="S11" s="153"/>
      <c r="T11" s="153"/>
      <c r="U11" s="153"/>
      <c r="V11" s="153"/>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row>
    <row r="12" spans="1:60" ht="12" customHeight="1">
      <c r="C12" s="20"/>
      <c r="D12" s="20"/>
      <c r="F12" s="23"/>
      <c r="G12" s="23"/>
      <c r="H12" s="23"/>
      <c r="I12" s="23"/>
      <c r="J12" s="23"/>
      <c r="K12" s="23"/>
      <c r="L12" s="23"/>
      <c r="M12" s="23"/>
      <c r="N12" s="23"/>
    </row>
    <row r="13" spans="1:60" ht="20.100000000000001" customHeight="1">
      <c r="A13" s="19">
        <v>5</v>
      </c>
      <c r="C13" s="20" t="s">
        <v>4</v>
      </c>
      <c r="D13" s="20"/>
      <c r="E13" s="143" t="s">
        <v>5</v>
      </c>
      <c r="F13" s="143"/>
      <c r="G13" s="143"/>
      <c r="H13" s="143"/>
      <c r="I13" s="143"/>
      <c r="J13" s="143"/>
      <c r="K13" s="143"/>
      <c r="L13" s="143"/>
      <c r="M13" s="143"/>
      <c r="N13" s="143"/>
      <c r="O13" s="5"/>
      <c r="P13" s="5"/>
      <c r="Q13" s="144" t="s">
        <v>87</v>
      </c>
      <c r="R13" s="144"/>
      <c r="S13" s="144"/>
      <c r="T13" s="144"/>
      <c r="U13" s="144"/>
      <c r="V13" s="144"/>
      <c r="W13" s="144"/>
      <c r="X13" s="144"/>
      <c r="Y13" s="144"/>
      <c r="Z13" s="144"/>
      <c r="AA13" s="144"/>
      <c r="AB13" s="144"/>
      <c r="AC13" s="144"/>
      <c r="AD13" s="144"/>
      <c r="AE13" s="144"/>
      <c r="AF13" s="144"/>
      <c r="AG13" s="144"/>
      <c r="AH13" s="144"/>
      <c r="AI13" s="5"/>
      <c r="AJ13" s="5"/>
      <c r="AK13" s="140" t="s">
        <v>88</v>
      </c>
      <c r="AL13" s="140"/>
      <c r="AM13" s="3" t="s">
        <v>89</v>
      </c>
      <c r="AN13" s="140" t="s">
        <v>90</v>
      </c>
      <c r="AO13" s="140"/>
      <c r="AP13" s="140"/>
      <c r="AQ13" s="5" t="s">
        <v>91</v>
      </c>
      <c r="AR13" s="143" t="s">
        <v>92</v>
      </c>
      <c r="AS13" s="143"/>
      <c r="AT13" s="143"/>
      <c r="AU13" s="143"/>
      <c r="AV13" s="143"/>
      <c r="AW13" s="5"/>
      <c r="AX13" s="5"/>
    </row>
    <row r="14" spans="1:60" ht="12" customHeight="1">
      <c r="C14" s="20"/>
      <c r="D14" s="20"/>
      <c r="Q14" s="24"/>
    </row>
    <row r="15" spans="1:60" ht="20.100000000000001" customHeight="1">
      <c r="A15" s="19">
        <v>6</v>
      </c>
      <c r="C15" s="20" t="s">
        <v>6</v>
      </c>
      <c r="D15" s="20"/>
      <c r="E15" s="18" t="s">
        <v>85</v>
      </c>
    </row>
    <row r="16" spans="1:60" ht="20.100000000000001" customHeight="1">
      <c r="F16" s="149" t="s">
        <v>7</v>
      </c>
      <c r="G16" s="149"/>
      <c r="H16" s="149"/>
      <c r="I16" s="149"/>
      <c r="J16" s="149"/>
      <c r="L16" s="160" t="s">
        <v>144</v>
      </c>
      <c r="M16" s="160"/>
      <c r="N16" s="160"/>
      <c r="O16" s="160"/>
      <c r="P16" s="160"/>
      <c r="Q16" s="160" t="s">
        <v>8</v>
      </c>
      <c r="R16" s="160"/>
      <c r="S16" s="160" t="s">
        <v>146</v>
      </c>
      <c r="T16" s="160"/>
      <c r="U16" s="160"/>
      <c r="V16" s="160"/>
      <c r="W16" s="160"/>
      <c r="X16" s="160" t="s">
        <v>8</v>
      </c>
      <c r="Y16" s="160"/>
      <c r="Z16" s="160" t="s">
        <v>149</v>
      </c>
      <c r="AA16" s="160"/>
      <c r="AB16" s="160"/>
      <c r="AC16" s="160"/>
      <c r="AD16" s="160" t="s">
        <v>8</v>
      </c>
      <c r="AE16" s="160"/>
      <c r="AF16" s="160" t="s">
        <v>143</v>
      </c>
      <c r="AG16" s="160"/>
      <c r="AH16" s="160"/>
      <c r="AI16" s="160"/>
      <c r="AJ16" s="160" t="s">
        <v>8</v>
      </c>
      <c r="AK16" s="160"/>
      <c r="AL16" s="160" t="s">
        <v>145</v>
      </c>
      <c r="AM16" s="160"/>
      <c r="AN16" s="160"/>
      <c r="AO16" s="160"/>
      <c r="AP16" s="160" t="s">
        <v>8</v>
      </c>
      <c r="AQ16" s="160"/>
      <c r="AR16" s="160" t="s">
        <v>147</v>
      </c>
      <c r="AS16" s="160"/>
      <c r="AT16" s="160"/>
      <c r="AU16" s="160"/>
      <c r="AV16" s="160" t="s">
        <v>8</v>
      </c>
      <c r="AW16" s="160"/>
      <c r="AX16" s="160" t="s">
        <v>148</v>
      </c>
      <c r="AY16" s="160"/>
      <c r="AZ16" s="160"/>
      <c r="BA16" s="160"/>
    </row>
    <row r="17" spans="1:60" ht="20.100000000000001" customHeight="1">
      <c r="L17" s="140" t="s">
        <v>12</v>
      </c>
      <c r="M17" s="140"/>
      <c r="N17" s="18" t="s">
        <v>155</v>
      </c>
      <c r="U17" s="21"/>
      <c r="V17" s="21"/>
      <c r="W17" s="21"/>
      <c r="X17" s="21"/>
      <c r="Y17" s="21"/>
      <c r="Z17" s="21"/>
      <c r="AA17" s="21"/>
      <c r="AB17" s="21"/>
      <c r="AC17" s="21"/>
      <c r="AD17" s="21"/>
      <c r="AE17" s="21"/>
      <c r="AF17" s="21"/>
      <c r="AG17" s="21"/>
      <c r="AH17" s="21"/>
      <c r="AJ17" s="21"/>
      <c r="AK17" s="21"/>
      <c r="AL17" s="21"/>
      <c r="AM17" s="21"/>
    </row>
    <row r="18" spans="1:60" ht="20.100000000000001" customHeight="1">
      <c r="L18" s="9"/>
      <c r="M18" s="9"/>
      <c r="N18" s="18" t="s">
        <v>247</v>
      </c>
    </row>
    <row r="19" spans="1:60" ht="20.100000000000001" customHeight="1">
      <c r="L19" s="9"/>
      <c r="M19" s="9"/>
      <c r="N19" s="18" t="s">
        <v>207</v>
      </c>
    </row>
    <row r="20" spans="1:60" ht="20.100000000000001" customHeight="1">
      <c r="L20" s="140" t="s">
        <v>12</v>
      </c>
      <c r="M20" s="140"/>
      <c r="N20" s="146" t="s">
        <v>154</v>
      </c>
      <c r="O20" s="146"/>
      <c r="P20" s="146"/>
      <c r="Q20" s="146"/>
      <c r="R20" s="146"/>
      <c r="S20" s="146"/>
      <c r="T20" s="146"/>
      <c r="U20" s="146"/>
      <c r="V20" s="146"/>
      <c r="W20" s="146"/>
      <c r="X20" s="146"/>
      <c r="Y20" s="146"/>
      <c r="Z20" s="146"/>
      <c r="AA20" s="146"/>
      <c r="AB20" s="146"/>
      <c r="AC20" s="146"/>
      <c r="AD20" s="146"/>
      <c r="AE20" s="21"/>
      <c r="AF20" s="21"/>
      <c r="AG20" s="21"/>
      <c r="AH20" s="21"/>
      <c r="AJ20" s="21"/>
      <c r="AK20" s="21"/>
      <c r="AL20" s="21"/>
      <c r="AM20" s="21"/>
    </row>
    <row r="21" spans="1:60" ht="12" customHeight="1">
      <c r="Q21" s="21"/>
      <c r="T21" s="21"/>
      <c r="W21" s="21"/>
    </row>
    <row r="22" spans="1:60" ht="20.100000000000001" customHeight="1">
      <c r="A22" s="19">
        <v>7</v>
      </c>
      <c r="C22" s="20" t="s">
        <v>9</v>
      </c>
      <c r="D22" s="20"/>
      <c r="E22" s="144" t="s">
        <v>248</v>
      </c>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row>
    <row r="23" spans="1:60" ht="20.100000000000001" customHeight="1">
      <c r="C23" s="20"/>
      <c r="D23" s="20"/>
      <c r="E23" s="144" t="s">
        <v>94</v>
      </c>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row>
    <row r="24" spans="1:60" ht="12" customHeight="1">
      <c r="C24" s="20"/>
      <c r="D24" s="20"/>
    </row>
    <row r="25" spans="1:60" ht="20.100000000000001" customHeight="1">
      <c r="A25" s="19">
        <v>8</v>
      </c>
      <c r="C25" s="20" t="s">
        <v>10</v>
      </c>
      <c r="D25" s="20"/>
      <c r="E25" s="140" t="s">
        <v>95</v>
      </c>
      <c r="F25" s="140"/>
      <c r="G25" s="144" t="s">
        <v>206</v>
      </c>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row>
    <row r="26" spans="1:60" ht="20.100000000000001" customHeight="1">
      <c r="C26" s="20"/>
      <c r="D26" s="20"/>
      <c r="E26" s="140" t="s">
        <v>96</v>
      </c>
      <c r="F26" s="140"/>
      <c r="G26" s="146" t="s">
        <v>196</v>
      </c>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20.100000000000001" customHeight="1">
      <c r="C27" s="20"/>
      <c r="D27" s="20"/>
      <c r="E27" s="140" t="s">
        <v>114</v>
      </c>
      <c r="F27" s="140"/>
      <c r="G27" s="146" t="s">
        <v>151</v>
      </c>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20.100000000000001" customHeight="1">
      <c r="E28" s="140" t="s">
        <v>98</v>
      </c>
      <c r="F28" s="140"/>
      <c r="G28" s="146" t="s">
        <v>197</v>
      </c>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20.100000000000001" customHeight="1">
      <c r="E29" s="140" t="s">
        <v>156</v>
      </c>
      <c r="F29" s="140"/>
      <c r="G29" s="146" t="s">
        <v>152</v>
      </c>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20.100000000000001" customHeight="1">
      <c r="E30" s="140" t="s">
        <v>150</v>
      </c>
      <c r="F30" s="140"/>
      <c r="G30" s="146" t="s">
        <v>199</v>
      </c>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20.100000000000001" customHeight="1">
      <c r="G31" s="146" t="s">
        <v>200</v>
      </c>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20.100000000000001" customHeight="1">
      <c r="E32" s="140" t="s">
        <v>157</v>
      </c>
      <c r="F32" s="140"/>
      <c r="G32" s="146" t="s">
        <v>252</v>
      </c>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20.100000000000001" customHeight="1">
      <c r="E33" s="140" t="s">
        <v>198</v>
      </c>
      <c r="F33" s="140"/>
      <c r="G33" s="146" t="s">
        <v>11</v>
      </c>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ht="20.100000000000001" customHeight="1">
      <c r="G34" s="144" t="s">
        <v>13</v>
      </c>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row>
    <row r="35" spans="1:60" ht="20.100000000000001" customHeight="1">
      <c r="E35" s="140" t="s">
        <v>12</v>
      </c>
      <c r="F35" s="140"/>
      <c r="G35" s="144" t="s">
        <v>14</v>
      </c>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row>
    <row r="36" spans="1:60" ht="12" customHeight="1">
      <c r="F36" s="5"/>
      <c r="G36" s="5"/>
      <c r="H36" s="5"/>
    </row>
    <row r="37" spans="1:60" ht="20.100000000000001" customHeight="1">
      <c r="A37" s="19">
        <v>9</v>
      </c>
      <c r="C37" s="20" t="s">
        <v>15</v>
      </c>
      <c r="D37" s="20"/>
      <c r="E37" s="146" t="s">
        <v>99</v>
      </c>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12" customHeight="1">
      <c r="C38" s="20"/>
      <c r="D38" s="20"/>
      <c r="F38" s="4"/>
    </row>
    <row r="39" spans="1:60" ht="20.100000000000001" customHeight="1">
      <c r="A39" s="19">
        <v>10</v>
      </c>
      <c r="C39" s="20" t="s">
        <v>16</v>
      </c>
      <c r="D39" s="20"/>
      <c r="E39" s="140" t="s">
        <v>95</v>
      </c>
      <c r="F39" s="140"/>
      <c r="G39" s="144" t="s">
        <v>249</v>
      </c>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row>
    <row r="40" spans="1:60" ht="20.100000000000001" customHeight="1">
      <c r="C40" s="20"/>
      <c r="D40" s="20"/>
      <c r="E40" s="140" t="s">
        <v>96</v>
      </c>
      <c r="F40" s="140"/>
      <c r="G40" s="146" t="s">
        <v>130</v>
      </c>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20.100000000000001" customHeight="1">
      <c r="C41" s="20"/>
      <c r="D41" s="20"/>
      <c r="E41" s="140" t="s">
        <v>97</v>
      </c>
      <c r="F41" s="140"/>
      <c r="G41" s="146" t="s">
        <v>17</v>
      </c>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20.100000000000001" customHeight="1">
      <c r="C42" s="20"/>
      <c r="D42" s="20"/>
      <c r="E42" s="140" t="s">
        <v>98</v>
      </c>
      <c r="F42" s="140"/>
      <c r="G42" s="144" t="s">
        <v>153</v>
      </c>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row>
    <row r="43" spans="1:60" ht="20.100000000000001" customHeight="1">
      <c r="C43" s="20"/>
      <c r="D43" s="20"/>
      <c r="G43" s="144" t="s">
        <v>18</v>
      </c>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row>
    <row r="44" spans="1:60" ht="20.100000000000001" customHeight="1">
      <c r="C44" s="20"/>
      <c r="D44" s="20"/>
      <c r="G44" s="144" t="s">
        <v>100</v>
      </c>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row>
    <row r="45" spans="1:60" ht="12" customHeight="1">
      <c r="C45" s="20"/>
      <c r="D45" s="20"/>
      <c r="G45" s="5"/>
    </row>
    <row r="46" spans="1:60" ht="20.100000000000001" customHeight="1">
      <c r="A46" s="70">
        <v>11</v>
      </c>
      <c r="B46" s="3"/>
      <c r="C46" s="20" t="s">
        <v>19</v>
      </c>
      <c r="D46" s="20"/>
      <c r="E46" s="140" t="s">
        <v>101</v>
      </c>
      <c r="F46" s="140"/>
      <c r="G46" s="143" t="s">
        <v>102</v>
      </c>
      <c r="H46" s="143"/>
      <c r="I46" s="143"/>
      <c r="J46" s="5"/>
      <c r="K46" s="156">
        <v>1500</v>
      </c>
      <c r="L46" s="156"/>
      <c r="M46" s="156"/>
      <c r="N46" s="156"/>
      <c r="O46" s="156"/>
      <c r="P46" s="156"/>
      <c r="T46" s="5"/>
      <c r="U46" s="5"/>
      <c r="V46" s="5"/>
      <c r="W46" s="5"/>
      <c r="X46" s="5"/>
    </row>
    <row r="47" spans="1:60" ht="12" customHeight="1">
      <c r="C47" s="20"/>
      <c r="D47" s="20"/>
    </row>
    <row r="48" spans="1:60" ht="20.100000000000001" customHeight="1">
      <c r="A48" s="19">
        <v>12</v>
      </c>
      <c r="C48" s="20" t="s">
        <v>83</v>
      </c>
      <c r="D48" s="20"/>
      <c r="E48" s="144" t="s">
        <v>82</v>
      </c>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row>
    <row r="49" spans="1:63" ht="20.100000000000001" customHeight="1">
      <c r="C49" s="20"/>
      <c r="D49" s="20"/>
      <c r="E49" s="5"/>
      <c r="F49" s="5"/>
      <c r="G49" s="143" t="s">
        <v>20</v>
      </c>
      <c r="H49" s="143"/>
      <c r="I49" s="143"/>
      <c r="J49" s="143"/>
      <c r="K49" s="5"/>
      <c r="L49" s="141" t="s">
        <v>21</v>
      </c>
      <c r="M49" s="141"/>
      <c r="N49" s="141"/>
      <c r="O49" s="141"/>
      <c r="P49" s="141"/>
      <c r="Q49" s="5"/>
      <c r="R49" s="143" t="s">
        <v>103</v>
      </c>
      <c r="S49" s="143"/>
      <c r="T49" s="143"/>
      <c r="U49" s="143"/>
      <c r="V49" s="143"/>
      <c r="W49" s="143"/>
      <c r="X49" s="143"/>
      <c r="Y49" s="143"/>
      <c r="Z49" s="143"/>
      <c r="AA49" s="143"/>
      <c r="AB49" s="143"/>
      <c r="AC49" s="143"/>
      <c r="AD49" s="143"/>
      <c r="AE49" s="143"/>
      <c r="AF49" s="143"/>
      <c r="AG49" s="143"/>
      <c r="AH49" s="5"/>
      <c r="AI49" s="5"/>
      <c r="AJ49" s="5"/>
      <c r="AK49" s="5"/>
      <c r="AL49" s="5"/>
      <c r="AM49" s="5"/>
      <c r="AN49" s="5"/>
      <c r="AO49" s="5"/>
      <c r="AP49" s="5"/>
      <c r="AQ49" s="5"/>
      <c r="AR49" s="5"/>
      <c r="AS49" s="5"/>
      <c r="AT49" s="5"/>
      <c r="AU49" s="5"/>
    </row>
    <row r="50" spans="1:63" ht="20.100000000000001" customHeight="1">
      <c r="C50" s="20"/>
      <c r="D50" s="20"/>
      <c r="E50" s="5"/>
      <c r="F50" s="5"/>
      <c r="G50" s="5"/>
      <c r="H50" s="5"/>
      <c r="I50" s="5"/>
      <c r="J50" s="5"/>
      <c r="K50" s="5"/>
      <c r="L50" s="141" t="s">
        <v>104</v>
      </c>
      <c r="M50" s="141"/>
      <c r="N50" s="141"/>
      <c r="O50" s="141"/>
      <c r="P50" s="141"/>
      <c r="Q50" s="5"/>
      <c r="R50" s="143" t="s">
        <v>22</v>
      </c>
      <c r="S50" s="143"/>
      <c r="T50" s="143"/>
      <c r="U50" s="143"/>
      <c r="V50" s="143"/>
      <c r="W50" s="143"/>
      <c r="X50" s="143"/>
      <c r="Y50" s="143"/>
      <c r="Z50" s="143"/>
      <c r="AA50" s="143"/>
      <c r="AB50" s="143"/>
      <c r="AC50" s="143"/>
      <c r="AD50" s="143"/>
      <c r="AE50" s="143"/>
      <c r="AF50" s="143"/>
      <c r="AG50" s="143"/>
      <c r="AH50" s="5"/>
      <c r="AI50" s="5"/>
      <c r="AJ50" s="5"/>
      <c r="AK50" s="5"/>
      <c r="AL50" s="5"/>
      <c r="AM50" s="5"/>
      <c r="AN50" s="5"/>
      <c r="AO50" s="5"/>
      <c r="AP50" s="5"/>
      <c r="AQ50" s="5"/>
      <c r="AR50" s="5"/>
      <c r="AS50" s="5"/>
      <c r="AT50" s="5"/>
      <c r="AU50" s="5"/>
    </row>
    <row r="51" spans="1:63" ht="20.100000000000001" customHeight="1">
      <c r="C51" s="20"/>
      <c r="D51" s="20"/>
      <c r="E51" s="12"/>
      <c r="F51" s="9" t="s">
        <v>105</v>
      </c>
      <c r="G51" s="162" t="s">
        <v>84</v>
      </c>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row>
    <row r="52" spans="1:63" ht="20.100000000000001" customHeight="1">
      <c r="C52" s="20"/>
      <c r="D52" s="20"/>
      <c r="E52" s="5"/>
      <c r="F52" s="9" t="s">
        <v>105</v>
      </c>
      <c r="G52" s="144" t="s">
        <v>23</v>
      </c>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row>
    <row r="53" spans="1:63" ht="20.100000000000001" customHeight="1">
      <c r="C53" s="20"/>
      <c r="D53" s="20"/>
      <c r="E53" s="5"/>
      <c r="F53" s="9" t="s">
        <v>105</v>
      </c>
      <c r="G53" s="143" t="s">
        <v>131</v>
      </c>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row>
    <row r="54" spans="1:63" ht="12" customHeight="1">
      <c r="C54" s="20"/>
      <c r="D54" s="20"/>
      <c r="F54" s="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row>
    <row r="55" spans="1:63" ht="20.100000000000001" customHeight="1">
      <c r="A55" s="19">
        <v>13</v>
      </c>
      <c r="C55" s="20" t="s">
        <v>24</v>
      </c>
      <c r="D55" s="20"/>
      <c r="E55" s="150">
        <v>45667</v>
      </c>
      <c r="F55" s="150"/>
      <c r="G55" s="150"/>
      <c r="H55" s="150"/>
      <c r="I55" s="150"/>
      <c r="J55" s="150"/>
      <c r="K55" s="150"/>
      <c r="L55" s="150"/>
      <c r="M55" s="150"/>
      <c r="N55" s="150"/>
      <c r="O55" s="150" t="s">
        <v>25</v>
      </c>
      <c r="Q55" s="6"/>
      <c r="R55" s="5"/>
      <c r="S55" s="144" t="s">
        <v>25</v>
      </c>
      <c r="T55" s="144"/>
      <c r="U55" s="144"/>
      <c r="V55" s="144"/>
      <c r="W55" s="144"/>
      <c r="X55" s="144"/>
      <c r="Y55" s="144"/>
      <c r="Z55" s="5"/>
      <c r="BK55" s="71"/>
    </row>
    <row r="56" spans="1:63" ht="12" customHeight="1">
      <c r="C56" s="20"/>
      <c r="D56" s="20"/>
      <c r="N56" s="19"/>
    </row>
    <row r="57" spans="1:63" s="5" customFormat="1" ht="20.100000000000001" customHeight="1">
      <c r="A57" s="19">
        <v>14</v>
      </c>
      <c r="B57" s="19"/>
      <c r="C57" s="20" t="s">
        <v>26</v>
      </c>
      <c r="D57" s="20"/>
      <c r="E57" s="5" t="s">
        <v>27</v>
      </c>
      <c r="G57" s="3"/>
      <c r="H57" s="9"/>
      <c r="I57" s="3"/>
      <c r="J57" s="9"/>
      <c r="K57" s="3"/>
      <c r="L57" s="9"/>
      <c r="M57" s="3"/>
      <c r="O57" s="13"/>
    </row>
    <row r="58" spans="1:63" s="5" customFormat="1" ht="20.100000000000001" customHeight="1">
      <c r="A58" s="3"/>
      <c r="B58" s="3"/>
      <c r="C58" s="12"/>
      <c r="D58" s="12"/>
      <c r="E58" s="140" t="s">
        <v>95</v>
      </c>
      <c r="F58" s="140"/>
      <c r="G58" s="143" t="s">
        <v>28</v>
      </c>
      <c r="H58" s="143"/>
      <c r="I58" s="143"/>
      <c r="J58" s="143"/>
      <c r="K58" s="143"/>
      <c r="L58" s="143"/>
      <c r="M58" s="143"/>
      <c r="N58" s="143"/>
      <c r="O58" s="143"/>
      <c r="P58" s="143"/>
      <c r="Q58" s="143"/>
      <c r="R58" s="143"/>
      <c r="S58" s="143"/>
      <c r="T58" s="143"/>
      <c r="U58" s="143"/>
      <c r="V58" s="143"/>
      <c r="W58" s="143"/>
      <c r="X58" s="143"/>
      <c r="Y58" s="143"/>
      <c r="Z58" s="143"/>
      <c r="AA58" s="143"/>
      <c r="AB58" s="143"/>
      <c r="AC58" s="143"/>
      <c r="AD58" s="157" t="s">
        <v>201</v>
      </c>
      <c r="AE58" s="158"/>
      <c r="AF58" s="158"/>
      <c r="AG58" s="158"/>
      <c r="AH58" s="158"/>
      <c r="AI58" s="158"/>
      <c r="AJ58" s="158"/>
      <c r="AK58" s="158"/>
      <c r="AL58" s="158"/>
      <c r="AM58" s="158"/>
      <c r="AN58" s="158"/>
      <c r="AO58" s="158"/>
      <c r="AP58" s="158"/>
      <c r="AQ58" s="158"/>
      <c r="AR58" s="158"/>
      <c r="AS58" s="158"/>
      <c r="AT58" s="158"/>
      <c r="AU58" s="158"/>
      <c r="AV58" s="158"/>
      <c r="AW58" s="158"/>
      <c r="AX58" s="158"/>
      <c r="AY58" s="158"/>
    </row>
    <row r="59" spans="1:63" s="5" customFormat="1" ht="20.100000000000001" customHeight="1">
      <c r="A59" s="3"/>
      <c r="B59" s="3"/>
      <c r="C59" s="12"/>
      <c r="D59" s="12"/>
      <c r="G59" s="144" t="s">
        <v>106</v>
      </c>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row>
    <row r="60" spans="1:63" s="5" customFormat="1" ht="20.100000000000001" customHeight="1">
      <c r="A60" s="3"/>
      <c r="B60" s="3"/>
      <c r="C60" s="12"/>
      <c r="D60" s="12"/>
      <c r="E60" s="140" t="s">
        <v>107</v>
      </c>
      <c r="F60" s="140"/>
      <c r="G60" s="144" t="s">
        <v>108</v>
      </c>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row>
    <row r="61" spans="1:63" ht="20.100000000000001" customHeight="1">
      <c r="C61" s="20"/>
      <c r="D61" s="20"/>
      <c r="F61" s="5"/>
      <c r="G61" s="146" t="s">
        <v>29</v>
      </c>
      <c r="H61" s="146"/>
      <c r="I61" s="146"/>
      <c r="J61" s="146"/>
      <c r="K61" s="146"/>
      <c r="L61" s="146"/>
      <c r="M61" s="146"/>
      <c r="N61" s="146"/>
      <c r="O61" s="146"/>
      <c r="P61" s="146"/>
      <c r="Q61" s="146"/>
      <c r="R61" s="146"/>
      <c r="S61" s="142" t="s">
        <v>202</v>
      </c>
      <c r="T61" s="142"/>
      <c r="U61" s="142"/>
      <c r="V61" s="142"/>
      <c r="W61" s="142"/>
      <c r="X61" s="142"/>
      <c r="Y61" s="142"/>
      <c r="Z61" s="142"/>
      <c r="AA61" s="142"/>
      <c r="AB61" s="142"/>
      <c r="AC61" s="142"/>
      <c r="AD61" s="142"/>
      <c r="AE61" s="142"/>
      <c r="AF61" s="142"/>
      <c r="AG61" s="142"/>
      <c r="AH61" s="142"/>
      <c r="AI61" s="142"/>
      <c r="AJ61" s="5"/>
      <c r="AK61" s="5" t="s">
        <v>109</v>
      </c>
      <c r="AL61" s="140" t="s">
        <v>110</v>
      </c>
      <c r="AM61" s="140"/>
      <c r="AN61" s="140"/>
      <c r="AO61" s="140" t="s">
        <v>111</v>
      </c>
      <c r="AP61" s="140"/>
      <c r="AQ61" s="141" t="s">
        <v>112</v>
      </c>
      <c r="AR61" s="141"/>
      <c r="AS61" s="141"/>
      <c r="AT61" s="141"/>
      <c r="AU61" s="141"/>
      <c r="AV61" s="141"/>
      <c r="AW61" s="141"/>
      <c r="AX61" s="5"/>
      <c r="AY61" s="140" t="s">
        <v>113</v>
      </c>
      <c r="AZ61" s="140"/>
      <c r="BA61" s="13" t="s">
        <v>91</v>
      </c>
      <c r="BB61" s="13"/>
      <c r="BC61" s="5"/>
      <c r="BD61" s="5"/>
      <c r="BE61" s="5"/>
      <c r="BF61" s="5"/>
      <c r="BJ61" s="71"/>
    </row>
    <row r="62" spans="1:63" ht="20.100000000000001" customHeight="1">
      <c r="C62" s="20"/>
      <c r="D62" s="20"/>
      <c r="E62" s="161" t="s">
        <v>114</v>
      </c>
      <c r="F62" s="161"/>
      <c r="G62" s="146" t="s">
        <v>115</v>
      </c>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3" ht="20.100000000000001" customHeight="1">
      <c r="C63" s="20"/>
      <c r="D63" s="20"/>
      <c r="E63" s="25"/>
      <c r="F63" s="25"/>
      <c r="G63" s="155" t="s">
        <v>116</v>
      </c>
      <c r="H63" s="155"/>
      <c r="I63" s="159" t="s">
        <v>250</v>
      </c>
      <c r="J63" s="159"/>
      <c r="K63" s="159"/>
      <c r="L63" s="159"/>
      <c r="M63" s="159"/>
      <c r="N63" s="159"/>
      <c r="O63" s="5"/>
      <c r="P63" s="159" t="s">
        <v>251</v>
      </c>
      <c r="Q63" s="159"/>
      <c r="R63" s="159"/>
      <c r="S63" s="159"/>
      <c r="T63" s="159"/>
      <c r="U63" s="159"/>
      <c r="V63" s="159"/>
      <c r="W63" s="159"/>
      <c r="X63" s="159"/>
      <c r="Y63" s="159"/>
      <c r="Z63" s="159"/>
      <c r="AA63" s="159"/>
      <c r="AB63" s="159"/>
      <c r="AC63" s="159"/>
      <c r="AD63" s="159"/>
      <c r="AE63" s="159"/>
      <c r="AF63" s="159"/>
      <c r="AG63" s="159"/>
      <c r="AH63" s="159"/>
      <c r="AK63" s="141" t="s">
        <v>245</v>
      </c>
      <c r="AL63" s="141"/>
      <c r="AM63" s="141"/>
      <c r="AN63" s="141"/>
      <c r="AO63" s="141"/>
      <c r="AP63" s="141"/>
      <c r="AQ63" s="141"/>
      <c r="AR63" s="5"/>
      <c r="AS63" s="140" t="s">
        <v>113</v>
      </c>
      <c r="AT63" s="140"/>
      <c r="AV63" s="5"/>
      <c r="AW63" s="5"/>
      <c r="AX63" s="5"/>
      <c r="AY63" s="5"/>
    </row>
    <row r="64" spans="1:63" s="5" customFormat="1" ht="20.100000000000001" customHeight="1">
      <c r="A64" s="3"/>
      <c r="B64" s="3"/>
      <c r="C64" s="12"/>
      <c r="D64" s="12"/>
      <c r="E64" s="13" t="s">
        <v>30</v>
      </c>
      <c r="H64" s="7"/>
      <c r="I64" s="7"/>
      <c r="M64" s="7"/>
      <c r="N64" s="13"/>
      <c r="AC64" s="3"/>
      <c r="AD64" s="9"/>
      <c r="AE64" s="9"/>
      <c r="AG64" s="13"/>
      <c r="AX64" s="13"/>
    </row>
    <row r="65" spans="1:60" s="5" customFormat="1" ht="20.100000000000001" customHeight="1">
      <c r="A65" s="3"/>
      <c r="B65" s="3"/>
      <c r="C65" s="12"/>
      <c r="D65" s="12"/>
      <c r="E65" s="154" t="s">
        <v>31</v>
      </c>
      <c r="F65" s="154"/>
      <c r="G65" s="144" t="s">
        <v>32</v>
      </c>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row>
    <row r="66" spans="1:60" s="5" customFormat="1" ht="20.100000000000001" customHeight="1">
      <c r="A66" s="3"/>
      <c r="B66" s="3"/>
      <c r="C66" s="12"/>
      <c r="D66" s="12"/>
      <c r="E66" s="154" t="s">
        <v>31</v>
      </c>
      <c r="F66" s="154"/>
      <c r="G66" s="147">
        <f>E55+5</f>
        <v>45672</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s="5" customFormat="1" ht="20.100000000000001" customHeight="1">
      <c r="A67" s="3"/>
      <c r="B67" s="3"/>
      <c r="C67" s="12"/>
      <c r="D67" s="12"/>
      <c r="E67" s="12"/>
      <c r="F67" s="7"/>
      <c r="G67" s="144" t="s">
        <v>33</v>
      </c>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row>
    <row r="68" spans="1:60" s="5" customFormat="1" ht="12" customHeight="1">
      <c r="A68" s="3"/>
      <c r="B68" s="3"/>
      <c r="C68" s="12"/>
      <c r="D68" s="12"/>
      <c r="E68" s="12"/>
      <c r="H68" s="7"/>
      <c r="I68" s="7"/>
      <c r="M68" s="7"/>
      <c r="N68" s="13"/>
      <c r="AC68" s="3"/>
      <c r="AD68" s="9"/>
      <c r="AE68" s="9"/>
      <c r="AG68" s="13"/>
      <c r="AH68" s="13"/>
      <c r="AI68" s="13"/>
      <c r="AJ68" s="13"/>
      <c r="AM68" s="7"/>
      <c r="AN68" s="7"/>
    </row>
    <row r="69" spans="1:60" ht="20.100000000000001" customHeight="1">
      <c r="A69" s="19">
        <v>15</v>
      </c>
      <c r="C69" s="20" t="s">
        <v>34</v>
      </c>
      <c r="D69" s="20"/>
      <c r="E69" s="143" t="s">
        <v>117</v>
      </c>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row>
    <row r="70" spans="1:60" ht="12" customHeight="1">
      <c r="C70" s="20"/>
      <c r="D70" s="20"/>
    </row>
    <row r="71" spans="1:60" ht="20.100000000000001" customHeight="1">
      <c r="A71" s="19">
        <v>16</v>
      </c>
      <c r="C71" s="20" t="s">
        <v>35</v>
      </c>
      <c r="D71" s="20"/>
      <c r="E71" s="144" t="s">
        <v>95</v>
      </c>
      <c r="F71" s="144"/>
      <c r="G71" s="144" t="s">
        <v>118</v>
      </c>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row>
    <row r="72" spans="1:60" ht="20.100000000000001" customHeight="1">
      <c r="E72" s="5"/>
      <c r="F72" s="5"/>
      <c r="G72" s="144" t="s">
        <v>119</v>
      </c>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row>
    <row r="73" spans="1:60" ht="20.100000000000001" customHeight="1">
      <c r="E73" s="144" t="s">
        <v>129</v>
      </c>
      <c r="F73" s="144"/>
      <c r="G73" s="144" t="s">
        <v>121</v>
      </c>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row>
    <row r="74" spans="1:60" ht="20.100000000000001" customHeight="1">
      <c r="E74" s="144" t="s">
        <v>120</v>
      </c>
      <c r="F74" s="144"/>
      <c r="G74" s="146" t="s">
        <v>122</v>
      </c>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20.100000000000001" customHeight="1">
      <c r="E75" s="5"/>
      <c r="F75" s="5"/>
      <c r="G75" s="146" t="s">
        <v>123</v>
      </c>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ht="20.100000000000001" customHeight="1">
      <c r="E76" s="144" t="s">
        <v>98</v>
      </c>
      <c r="F76" s="144"/>
      <c r="G76" s="146" t="s">
        <v>36</v>
      </c>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20.100000000000001" customHeight="1">
      <c r="E77" s="144" t="s">
        <v>124</v>
      </c>
      <c r="F77" s="144"/>
      <c r="G77" s="146" t="s">
        <v>37</v>
      </c>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20.100000000000001" customHeight="1">
      <c r="E78" s="144" t="s">
        <v>125</v>
      </c>
      <c r="F78" s="144"/>
      <c r="G78" s="143" t="s">
        <v>127</v>
      </c>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row>
    <row r="79" spans="1:60" ht="20.100000000000001" customHeight="1">
      <c r="E79" s="144" t="s">
        <v>126</v>
      </c>
      <c r="F79" s="144"/>
      <c r="G79" s="144" t="s">
        <v>158</v>
      </c>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row>
    <row r="80" spans="1:60" ht="20.100000000000001" customHeight="1">
      <c r="E80" s="144" t="s">
        <v>128</v>
      </c>
      <c r="F80" s="144"/>
      <c r="G80" s="145" t="s">
        <v>38</v>
      </c>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row>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mergeCells count="122">
    <mergeCell ref="G26:BH26"/>
    <mergeCell ref="G51:BH51"/>
    <mergeCell ref="G28:BH28"/>
    <mergeCell ref="G29:BH29"/>
    <mergeCell ref="G30:BH30"/>
    <mergeCell ref="G31:BH31"/>
    <mergeCell ref="G32:BH32"/>
    <mergeCell ref="E62:F62"/>
    <mergeCell ref="E55:O55"/>
    <mergeCell ref="G49:J49"/>
    <mergeCell ref="L49:P49"/>
    <mergeCell ref="P63:AH63"/>
    <mergeCell ref="E60:F60"/>
    <mergeCell ref="Q13:AH13"/>
    <mergeCell ref="E30:F30"/>
    <mergeCell ref="E35:F35"/>
    <mergeCell ref="E25:F25"/>
    <mergeCell ref="E22:BH22"/>
    <mergeCell ref="E23:BH23"/>
    <mergeCell ref="G25:BH25"/>
    <mergeCell ref="E28:F28"/>
    <mergeCell ref="E32:F32"/>
    <mergeCell ref="E29:F29"/>
    <mergeCell ref="E26:F26"/>
    <mergeCell ref="E27:F27"/>
    <mergeCell ref="G44:BH44"/>
    <mergeCell ref="G33:BH33"/>
    <mergeCell ref="G34:BH34"/>
    <mergeCell ref="G35:BH35"/>
    <mergeCell ref="G43:BH43"/>
    <mergeCell ref="G27:BH27"/>
    <mergeCell ref="L20:M20"/>
    <mergeCell ref="N20:AD20"/>
    <mergeCell ref="L17:M17"/>
    <mergeCell ref="L16:P16"/>
    <mergeCell ref="Q16:R16"/>
    <mergeCell ref="S16:W16"/>
    <mergeCell ref="X16:Y16"/>
    <mergeCell ref="Z16:AC16"/>
    <mergeCell ref="AD16:AE16"/>
    <mergeCell ref="E78:F78"/>
    <mergeCell ref="AK63:AQ63"/>
    <mergeCell ref="AS63:AT63"/>
    <mergeCell ref="E71:F71"/>
    <mergeCell ref="E65:F65"/>
    <mergeCell ref="E66:F66"/>
    <mergeCell ref="G63:H63"/>
    <mergeCell ref="E58:F58"/>
    <mergeCell ref="K46:P46"/>
    <mergeCell ref="G60:BH60"/>
    <mergeCell ref="G61:R61"/>
    <mergeCell ref="G62:BH62"/>
    <mergeCell ref="G65:BH65"/>
    <mergeCell ref="R49:AG49"/>
    <mergeCell ref="L50:P50"/>
    <mergeCell ref="R50:AG50"/>
    <mergeCell ref="AD58:AY58"/>
    <mergeCell ref="I63:N63"/>
    <mergeCell ref="G59:BH59"/>
    <mergeCell ref="G58:AC58"/>
    <mergeCell ref="G46:I46"/>
    <mergeCell ref="E46:F46"/>
    <mergeCell ref="E48:BH48"/>
    <mergeCell ref="S55:Y55"/>
    <mergeCell ref="A1:BH1"/>
    <mergeCell ref="F16:J16"/>
    <mergeCell ref="AN13:AP13"/>
    <mergeCell ref="AR13:AV13"/>
    <mergeCell ref="E13:N13"/>
    <mergeCell ref="AK13:AL13"/>
    <mergeCell ref="E10:O10"/>
    <mergeCell ref="E11:O11"/>
    <mergeCell ref="E4:U4"/>
    <mergeCell ref="X10:AV11"/>
    <mergeCell ref="BB2:BH2"/>
    <mergeCell ref="R10:V10"/>
    <mergeCell ref="R11:V11"/>
    <mergeCell ref="E8:P8"/>
    <mergeCell ref="E6:U6"/>
    <mergeCell ref="AF16:AI16"/>
    <mergeCell ref="AJ16:AK16"/>
    <mergeCell ref="AL16:AO16"/>
    <mergeCell ref="AP16:AQ16"/>
    <mergeCell ref="AR16:AU16"/>
    <mergeCell ref="AV16:AW16"/>
    <mergeCell ref="AX16:BA16"/>
    <mergeCell ref="G52:BH52"/>
    <mergeCell ref="G53:BH53"/>
    <mergeCell ref="E37:BH37"/>
    <mergeCell ref="G39:BH39"/>
    <mergeCell ref="E33:F33"/>
    <mergeCell ref="E39:F39"/>
    <mergeCell ref="G40:BH40"/>
    <mergeCell ref="E41:F41"/>
    <mergeCell ref="E42:F42"/>
    <mergeCell ref="E40:F40"/>
    <mergeCell ref="G41:BH41"/>
    <mergeCell ref="G42:BH42"/>
    <mergeCell ref="AL61:AN61"/>
    <mergeCell ref="AO61:AP61"/>
    <mergeCell ref="AQ61:AW61"/>
    <mergeCell ref="AY61:AZ61"/>
    <mergeCell ref="S61:AI61"/>
    <mergeCell ref="G78:BH78"/>
    <mergeCell ref="G79:BH79"/>
    <mergeCell ref="G80:BH80"/>
    <mergeCell ref="G73:BH73"/>
    <mergeCell ref="G74:BH74"/>
    <mergeCell ref="G75:BH75"/>
    <mergeCell ref="G76:BH76"/>
    <mergeCell ref="G77:BH77"/>
    <mergeCell ref="G66:BH66"/>
    <mergeCell ref="G67:BH67"/>
    <mergeCell ref="E69:BH69"/>
    <mergeCell ref="G71:BH71"/>
    <mergeCell ref="G72:BH72"/>
    <mergeCell ref="E79:F79"/>
    <mergeCell ref="E80:F80"/>
    <mergeCell ref="E73:F73"/>
    <mergeCell ref="E74:F74"/>
    <mergeCell ref="E76:F76"/>
    <mergeCell ref="E77:F77"/>
  </mergeCells>
  <phoneticPr fontId="2"/>
  <dataValidations count="1">
    <dataValidation imeMode="fullAlpha" allowBlank="1" showInputMessage="1" showErrorMessage="1" sqref="K57 G57 I57" xr:uid="{00000000-0002-0000-0100-000000000000}"/>
  </dataValidations>
  <hyperlinks>
    <hyperlink ref="AD58" r:id="rId1" xr:uid="{00000000-0004-0000-0100-000000000000}"/>
    <hyperlink ref="S61" r:id="rId2" xr:uid="{00000000-0004-0000-0100-000001000000}"/>
  </hyperlinks>
  <printOptions horizontalCentered="1"/>
  <pageMargins left="0.59055118110236227" right="0.39370078740157483" top="0.70866141732283472" bottom="0.39370078740157483" header="0.35433070866141736" footer="0.35433070866141736"/>
  <pageSetup paperSize="9" scale="88" fitToHeight="0" orientation="portrait" horizontalDpi="4294967293" r:id="rId3"/>
  <headerFooter alignWithMargins="0"/>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pageSetUpPr fitToPage="1"/>
  </sheetPr>
  <dimension ref="A1:F32"/>
  <sheetViews>
    <sheetView zoomScaleNormal="100" workbookViewId="0">
      <selection activeCell="G1" sqref="G1"/>
    </sheetView>
  </sheetViews>
  <sheetFormatPr defaultColWidth="9" defaultRowHeight="22.5" customHeight="1"/>
  <cols>
    <col min="1" max="1" width="5.75" style="26" customWidth="1"/>
    <col min="2" max="4" width="17.75" style="26" customWidth="1"/>
    <col min="5" max="5" width="9" style="26" customWidth="1"/>
    <col min="6" max="6" width="5.75" style="26" customWidth="1"/>
    <col min="7" max="24" width="9" style="26"/>
    <col min="25" max="25" width="5.625" style="26" customWidth="1"/>
    <col min="26" max="39" width="9" style="26"/>
    <col min="40" max="41" width="5.625" style="26" customWidth="1"/>
    <col min="42" max="16384" width="9" style="26"/>
  </cols>
  <sheetData>
    <row r="1" spans="1:6" ht="22.5" customHeight="1">
      <c r="A1" s="168" t="str">
        <f>LEFT('10_学年末単の部'!$A$1,FIND(" 要項",'10_学年末単の部'!$A$1)-1)</f>
        <v>第32回 岐阜県小学生バドミントン シングルス大会</v>
      </c>
      <c r="B1" s="168"/>
      <c r="C1" s="168"/>
      <c r="D1" s="168"/>
      <c r="E1" s="168"/>
      <c r="F1" s="168"/>
    </row>
    <row r="2" spans="1:6" ht="22.5" customHeight="1">
      <c r="A2" s="169" t="s">
        <v>39</v>
      </c>
      <c r="B2" s="169"/>
      <c r="C2" s="169"/>
      <c r="D2" s="169"/>
      <c r="E2" s="169"/>
      <c r="F2" s="169"/>
    </row>
    <row r="3" spans="1:6" ht="18" customHeight="1" thickBot="1">
      <c r="B3" s="27"/>
    </row>
    <row r="4" spans="1:6" ht="22.5" customHeight="1" thickTop="1" thickBot="1">
      <c r="B4" s="28" t="s">
        <v>40</v>
      </c>
      <c r="C4" s="170"/>
      <c r="D4" s="171"/>
      <c r="E4" s="29"/>
    </row>
    <row r="5" spans="1:6" s="29" customFormat="1" ht="22.5" customHeight="1" thickTop="1" thickBot="1">
      <c r="B5" s="30" t="s">
        <v>41</v>
      </c>
      <c r="C5" s="31" t="s">
        <v>42</v>
      </c>
      <c r="D5" s="32" t="s">
        <v>132</v>
      </c>
    </row>
    <row r="6" spans="1:6" ht="22.5" customHeight="1" thickTop="1">
      <c r="B6" s="33" t="s">
        <v>165</v>
      </c>
      <c r="C6" s="34" t="s">
        <v>43</v>
      </c>
      <c r="D6" s="35">
        <v>0</v>
      </c>
      <c r="E6" s="165" t="s">
        <v>133</v>
      </c>
    </row>
    <row r="7" spans="1:6" ht="22.5" customHeight="1">
      <c r="B7" s="68" t="s">
        <v>164</v>
      </c>
      <c r="C7" s="34" t="s">
        <v>43</v>
      </c>
      <c r="D7" s="69">
        <v>0</v>
      </c>
      <c r="E7" s="166"/>
    </row>
    <row r="8" spans="1:6" ht="22.5" customHeight="1">
      <c r="B8" s="36" t="s">
        <v>159</v>
      </c>
      <c r="C8" s="37" t="s">
        <v>43</v>
      </c>
      <c r="D8" s="38">
        <v>0</v>
      </c>
      <c r="E8" s="166"/>
    </row>
    <row r="9" spans="1:6" ht="22.5" customHeight="1">
      <c r="B9" s="36" t="s">
        <v>160</v>
      </c>
      <c r="C9" s="37" t="s">
        <v>43</v>
      </c>
      <c r="D9" s="38">
        <v>0</v>
      </c>
      <c r="E9" s="166"/>
    </row>
    <row r="10" spans="1:6" ht="22.5" customHeight="1">
      <c r="B10" s="36" t="s">
        <v>161</v>
      </c>
      <c r="C10" s="37" t="s">
        <v>43</v>
      </c>
      <c r="D10" s="38">
        <v>0</v>
      </c>
      <c r="E10" s="166"/>
    </row>
    <row r="11" spans="1:6" ht="22.5" customHeight="1">
      <c r="B11" s="36" t="s">
        <v>162</v>
      </c>
      <c r="C11" s="37" t="s">
        <v>43</v>
      </c>
      <c r="D11" s="38">
        <v>0</v>
      </c>
      <c r="E11" s="166"/>
    </row>
    <row r="12" spans="1:6" ht="22.5" customHeight="1">
      <c r="B12" s="36" t="s">
        <v>163</v>
      </c>
      <c r="C12" s="37" t="s">
        <v>43</v>
      </c>
      <c r="D12" s="38">
        <v>0</v>
      </c>
      <c r="E12" s="166"/>
    </row>
    <row r="13" spans="1:6" ht="22.5" customHeight="1">
      <c r="B13" s="39" t="s">
        <v>165</v>
      </c>
      <c r="C13" s="40" t="s">
        <v>44</v>
      </c>
      <c r="D13" s="41">
        <v>0</v>
      </c>
      <c r="E13" s="166"/>
    </row>
    <row r="14" spans="1:6" ht="22.5" customHeight="1">
      <c r="B14" s="39" t="s">
        <v>166</v>
      </c>
      <c r="C14" s="40" t="s">
        <v>44</v>
      </c>
      <c r="D14" s="41">
        <v>0</v>
      </c>
      <c r="E14" s="166"/>
    </row>
    <row r="15" spans="1:6" ht="22.5" customHeight="1">
      <c r="B15" s="42" t="s">
        <v>159</v>
      </c>
      <c r="C15" s="43" t="s">
        <v>44</v>
      </c>
      <c r="D15" s="44">
        <v>0</v>
      </c>
      <c r="E15" s="166"/>
    </row>
    <row r="16" spans="1:6" ht="22.5" customHeight="1">
      <c r="B16" s="42" t="s">
        <v>160</v>
      </c>
      <c r="C16" s="43" t="s">
        <v>44</v>
      </c>
      <c r="D16" s="44">
        <v>0</v>
      </c>
      <c r="E16" s="166"/>
    </row>
    <row r="17" spans="2:6" ht="22.5" customHeight="1">
      <c r="B17" s="42" t="s">
        <v>161</v>
      </c>
      <c r="C17" s="43" t="s">
        <v>44</v>
      </c>
      <c r="D17" s="44">
        <v>0</v>
      </c>
      <c r="E17" s="166"/>
    </row>
    <row r="18" spans="2:6" ht="22.5" customHeight="1">
      <c r="B18" s="42" t="s">
        <v>162</v>
      </c>
      <c r="C18" s="43" t="s">
        <v>44</v>
      </c>
      <c r="D18" s="44">
        <v>0</v>
      </c>
      <c r="E18" s="166"/>
    </row>
    <row r="19" spans="2:6" ht="22.5" customHeight="1" thickBot="1">
      <c r="B19" s="45" t="s">
        <v>163</v>
      </c>
      <c r="C19" s="43" t="s">
        <v>44</v>
      </c>
      <c r="D19" s="46">
        <v>0</v>
      </c>
      <c r="E19" s="167"/>
    </row>
    <row r="20" spans="2:6" ht="22.5" customHeight="1" thickTop="1">
      <c r="B20" s="47" t="s">
        <v>134</v>
      </c>
      <c r="C20" s="48"/>
      <c r="D20" s="49">
        <f>SUM(D6:D19)</f>
        <v>0</v>
      </c>
      <c r="E20" s="50"/>
      <c r="F20" s="51"/>
    </row>
    <row r="21" spans="2:6" ht="22.5" customHeight="1">
      <c r="B21" s="52" t="s">
        <v>45</v>
      </c>
      <c r="C21" s="53" t="s">
        <v>135</v>
      </c>
      <c r="D21" s="54">
        <v>1500</v>
      </c>
      <c r="E21" s="55"/>
      <c r="F21" s="51"/>
    </row>
    <row r="22" spans="2:6" ht="22.5" customHeight="1" thickBot="1">
      <c r="B22" s="56" t="s">
        <v>46</v>
      </c>
      <c r="C22" s="57"/>
      <c r="D22" s="58">
        <f>D20*D21</f>
        <v>0</v>
      </c>
      <c r="E22" s="59"/>
    </row>
    <row r="23" spans="2:6" ht="18" customHeight="1">
      <c r="B23" s="51"/>
      <c r="F23" s="51"/>
    </row>
    <row r="24" spans="2:6" ht="22.5" customHeight="1">
      <c r="B24" s="26" t="s">
        <v>136</v>
      </c>
      <c r="F24" s="51"/>
    </row>
    <row r="25" spans="2:6" ht="18" customHeight="1" thickBot="1">
      <c r="B25" s="51"/>
      <c r="F25" s="51"/>
    </row>
    <row r="26" spans="2:6" ht="22.5" customHeight="1">
      <c r="B26" s="60" t="s">
        <v>47</v>
      </c>
      <c r="C26" s="172"/>
      <c r="D26" s="173"/>
      <c r="E26" s="61"/>
      <c r="F26" s="51"/>
    </row>
    <row r="27" spans="2:6" ht="22.5" customHeight="1" thickBot="1">
      <c r="B27" s="62" t="s">
        <v>48</v>
      </c>
      <c r="C27" s="163"/>
      <c r="D27" s="164"/>
      <c r="E27" s="61"/>
    </row>
    <row r="28" spans="2:6" ht="24.75" customHeight="1">
      <c r="C28" s="63"/>
      <c r="D28" s="63"/>
      <c r="E28" s="63"/>
      <c r="F28" s="63"/>
    </row>
    <row r="29" spans="2:6" ht="24.75" customHeight="1">
      <c r="B29" s="64"/>
      <c r="C29" s="64"/>
      <c r="D29" s="64"/>
      <c r="E29" s="64"/>
      <c r="F29" s="64"/>
    </row>
    <row r="30" spans="2:6" ht="22.5" customHeight="1">
      <c r="F30" s="51"/>
    </row>
    <row r="32" spans="2:6" ht="22.5" customHeight="1">
      <c r="F32" s="5"/>
    </row>
  </sheetData>
  <mergeCells count="6">
    <mergeCell ref="C27:D27"/>
    <mergeCell ref="E6:E19"/>
    <mergeCell ref="A1:F1"/>
    <mergeCell ref="A2:F2"/>
    <mergeCell ref="C4:D4"/>
    <mergeCell ref="C26:D26"/>
  </mergeCells>
  <phoneticPr fontId="2"/>
  <dataValidations count="1">
    <dataValidation imeMode="disabled" allowBlank="1" showInputMessage="1" showErrorMessage="1" sqref="D6:D19" xr:uid="{00000000-0002-0000-0200-000000000000}"/>
  </dataValidations>
  <pageMargins left="0.51" right="0.24" top="0.46" bottom="0.55000000000000004" header="0.24" footer="0.21"/>
  <pageSetup paperSize="9" scale="96" orientation="landscape" horizontalDpi="4294967293"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election activeCell="E8" sqref="E8"/>
    </sheetView>
  </sheetViews>
  <sheetFormatPr defaultColWidth="10.375" defaultRowHeight="21.75" customHeight="1"/>
  <cols>
    <col min="2" max="2" width="12.625" customWidth="1"/>
    <col min="3" max="4" width="10.625" style="120" customWidth="1"/>
    <col min="5" max="5" width="15.625" customWidth="1"/>
  </cols>
  <sheetData>
    <row r="1" spans="2:7" ht="21.75" customHeight="1">
      <c r="B1" s="65" t="s">
        <v>53</v>
      </c>
    </row>
    <row r="2" spans="2:7" ht="21.75" customHeight="1" thickBot="1">
      <c r="B2" s="177" t="s">
        <v>49</v>
      </c>
      <c r="C2" s="177"/>
      <c r="D2" s="177"/>
      <c r="E2" s="177"/>
    </row>
    <row r="3" spans="2:7" ht="21.75" customHeight="1" thickBot="1">
      <c r="B3" s="10" t="s">
        <v>50</v>
      </c>
      <c r="C3" s="178" t="str">
        <f>'シングルス　参加申込書'!$A$1</f>
        <v>第32回 岐阜県小学生バドミントン シングルス大会</v>
      </c>
      <c r="D3" s="179"/>
      <c r="E3" s="180"/>
      <c r="F3" s="8"/>
      <c r="G3" s="8"/>
    </row>
    <row r="4" spans="2:7" ht="21.75" customHeight="1" thickBot="1">
      <c r="B4" s="10" t="s">
        <v>52</v>
      </c>
      <c r="C4" s="174"/>
      <c r="D4" s="175"/>
      <c r="E4" s="176"/>
      <c r="F4" s="8"/>
      <c r="G4" s="8"/>
    </row>
    <row r="5" spans="2:7" ht="21.75" customHeight="1" thickBot="1">
      <c r="B5" s="121"/>
      <c r="C5" s="122" t="s">
        <v>220</v>
      </c>
      <c r="D5" s="123" t="s">
        <v>221</v>
      </c>
      <c r="E5" s="124" t="s">
        <v>51</v>
      </c>
    </row>
    <row r="6" spans="2:7" ht="21.75" customHeight="1">
      <c r="B6" s="125">
        <v>1</v>
      </c>
      <c r="C6" s="128"/>
      <c r="D6" s="129"/>
      <c r="E6" s="130"/>
    </row>
    <row r="7" spans="2:7" ht="21.75" customHeight="1">
      <c r="B7" s="126">
        <v>2</v>
      </c>
      <c r="C7" s="131"/>
      <c r="D7" s="132"/>
      <c r="E7" s="133"/>
    </row>
    <row r="8" spans="2:7" ht="21.75" customHeight="1">
      <c r="B8" s="126">
        <v>3</v>
      </c>
      <c r="C8" s="131"/>
      <c r="D8" s="132"/>
      <c r="E8" s="133"/>
    </row>
    <row r="9" spans="2:7" ht="21.75" customHeight="1">
      <c r="B9" s="126">
        <v>4</v>
      </c>
      <c r="C9" s="131"/>
      <c r="D9" s="132"/>
      <c r="E9" s="133"/>
    </row>
    <row r="10" spans="2:7" ht="21.75" customHeight="1">
      <c r="B10" s="126">
        <v>5</v>
      </c>
      <c r="C10" s="131"/>
      <c r="D10" s="132"/>
      <c r="E10" s="134"/>
    </row>
    <row r="11" spans="2:7" ht="21.75" customHeight="1">
      <c r="B11" s="126">
        <v>6</v>
      </c>
      <c r="C11" s="131"/>
      <c r="D11" s="132"/>
      <c r="E11" s="134"/>
    </row>
    <row r="12" spans="2:7" ht="21.75" customHeight="1">
      <c r="B12" s="126">
        <v>7</v>
      </c>
      <c r="C12" s="131"/>
      <c r="D12" s="132"/>
      <c r="E12" s="134"/>
    </row>
    <row r="13" spans="2:7" ht="21.75" customHeight="1">
      <c r="B13" s="126">
        <v>8</v>
      </c>
      <c r="C13" s="131"/>
      <c r="D13" s="132"/>
      <c r="E13" s="134"/>
    </row>
    <row r="14" spans="2:7" ht="21.75" customHeight="1">
      <c r="B14" s="126">
        <v>9</v>
      </c>
      <c r="C14" s="131"/>
      <c r="D14" s="132"/>
      <c r="E14" s="134"/>
    </row>
    <row r="15" spans="2:7" ht="21.75" customHeight="1" thickBot="1">
      <c r="B15" s="127">
        <v>10</v>
      </c>
      <c r="C15" s="135"/>
      <c r="D15" s="136"/>
      <c r="E15" s="137"/>
    </row>
  </sheetData>
  <mergeCells count="3">
    <mergeCell ref="C4:E4"/>
    <mergeCell ref="B2:E2"/>
    <mergeCell ref="C3:E3"/>
  </mergeCells>
  <phoneticPr fontId="2"/>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CL35"/>
  <sheetViews>
    <sheetView showGridLines="0" zoomScale="70" zoomScaleNormal="70" workbookViewId="0"/>
  </sheetViews>
  <sheetFormatPr defaultColWidth="9" defaultRowHeight="23.1" customHeight="1"/>
  <cols>
    <col min="1" max="1" width="5.375" style="75" customWidth="1"/>
    <col min="2" max="4" width="5.625" style="75" customWidth="1"/>
    <col min="5" max="6" width="19.75" style="75" customWidth="1"/>
    <col min="7" max="7" width="19.25" style="75" customWidth="1"/>
    <col min="8" max="9" width="5.375" style="75" customWidth="1"/>
    <col min="10" max="12" width="5.625" style="75" customWidth="1"/>
    <col min="13" max="14" width="19.75" style="75" customWidth="1"/>
    <col min="15" max="15" width="19.25" style="75" customWidth="1"/>
    <col min="16" max="17" width="5.375" style="75" customWidth="1"/>
    <col min="18" max="20" width="5.625" style="75" customWidth="1"/>
    <col min="21" max="22" width="19.75" style="75" customWidth="1"/>
    <col min="23" max="23" width="19.25" style="75" customWidth="1"/>
    <col min="24" max="25" width="5.375" style="75" customWidth="1"/>
    <col min="26" max="28" width="5.625" style="75" customWidth="1"/>
    <col min="29" max="30" width="19.75" style="75" customWidth="1"/>
    <col min="31" max="31" width="19.25" style="75" customWidth="1"/>
    <col min="32" max="33" width="5.375" style="75" customWidth="1"/>
    <col min="34" max="36" width="5.625" style="75" customWidth="1"/>
    <col min="37" max="38" width="19.75" style="75" customWidth="1"/>
    <col min="39" max="39" width="19.25" style="75" customWidth="1"/>
    <col min="40" max="41" width="5.375" style="75" customWidth="1"/>
    <col min="42" max="44" width="5.625" style="75" customWidth="1"/>
    <col min="45" max="46" width="19.75" style="75" customWidth="1"/>
    <col min="47" max="47" width="19.25" style="75" customWidth="1"/>
    <col min="48" max="49" width="5.375" style="75" customWidth="1"/>
    <col min="50" max="52" width="5.625" style="75" customWidth="1"/>
    <col min="53" max="54" width="19.75" style="75" customWidth="1"/>
    <col min="55" max="55" width="19.25" style="75" customWidth="1"/>
    <col min="56" max="56" width="5.375" style="75" customWidth="1"/>
    <col min="57" max="16384" width="9" style="75"/>
  </cols>
  <sheetData>
    <row r="1" spans="1:90" s="118" customFormat="1" ht="23.1" customHeight="1">
      <c r="A1" s="117"/>
      <c r="B1" s="187" t="s">
        <v>213</v>
      </c>
      <c r="C1" s="187"/>
      <c r="D1" s="187"/>
      <c r="E1" s="187"/>
      <c r="F1" s="187"/>
      <c r="G1" s="187"/>
      <c r="H1" s="117"/>
      <c r="I1" s="117"/>
      <c r="J1" s="187" t="s">
        <v>213</v>
      </c>
      <c r="K1" s="187"/>
      <c r="L1" s="187"/>
      <c r="M1" s="187"/>
      <c r="N1" s="187"/>
      <c r="O1" s="187"/>
      <c r="P1" s="117"/>
      <c r="Q1" s="117"/>
      <c r="R1" s="187" t="s">
        <v>214</v>
      </c>
      <c r="S1" s="187"/>
      <c r="T1" s="187"/>
      <c r="U1" s="187"/>
      <c r="V1" s="187"/>
      <c r="W1" s="187"/>
      <c r="X1" s="117"/>
      <c r="Y1" s="117"/>
      <c r="Z1" s="187" t="s">
        <v>214</v>
      </c>
      <c r="AA1" s="187"/>
      <c r="AB1" s="187"/>
      <c r="AC1" s="187"/>
      <c r="AD1" s="187"/>
      <c r="AE1" s="187"/>
      <c r="AF1" s="117"/>
      <c r="AG1" s="117"/>
      <c r="AH1" s="187" t="s">
        <v>214</v>
      </c>
      <c r="AI1" s="187"/>
      <c r="AJ1" s="187"/>
      <c r="AK1" s="187"/>
      <c r="AL1" s="187"/>
      <c r="AM1" s="187"/>
      <c r="AN1" s="117"/>
      <c r="AO1" s="117"/>
      <c r="AP1" s="187" t="s">
        <v>214</v>
      </c>
      <c r="AQ1" s="187"/>
      <c r="AR1" s="187"/>
      <c r="AS1" s="187"/>
      <c r="AT1" s="187"/>
      <c r="AU1" s="187"/>
      <c r="AV1" s="117"/>
      <c r="AW1" s="117"/>
      <c r="AX1" s="187" t="s">
        <v>214</v>
      </c>
      <c r="AY1" s="187"/>
      <c r="AZ1" s="187"/>
      <c r="BA1" s="187"/>
      <c r="BB1" s="187"/>
      <c r="BC1" s="187"/>
      <c r="BD1" s="117"/>
    </row>
    <row r="2" spans="1:90" ht="23.1" customHeight="1">
      <c r="B2" s="188" t="s">
        <v>50</v>
      </c>
      <c r="C2" s="189"/>
      <c r="D2" s="190"/>
      <c r="E2" s="191" t="str">
        <f>'シングルス　参加申込書'!$A$1</f>
        <v>第32回 岐阜県小学生バドミントン シングルス大会</v>
      </c>
      <c r="F2" s="192"/>
      <c r="G2" s="193"/>
      <c r="H2" s="76"/>
      <c r="J2" s="188" t="s">
        <v>50</v>
      </c>
      <c r="K2" s="189"/>
      <c r="L2" s="190"/>
      <c r="M2" s="191" t="str">
        <f>'シングルス　参加申込書'!$A$1</f>
        <v>第32回 岐阜県小学生バドミントン シングルス大会</v>
      </c>
      <c r="N2" s="192"/>
      <c r="O2" s="193"/>
      <c r="P2" s="76"/>
      <c r="R2" s="188" t="s">
        <v>50</v>
      </c>
      <c r="S2" s="189"/>
      <c r="T2" s="190"/>
      <c r="U2" s="191" t="str">
        <f>E2</f>
        <v>第32回 岐阜県小学生バドミントン シングルス大会</v>
      </c>
      <c r="V2" s="192"/>
      <c r="W2" s="193"/>
      <c r="Z2" s="188" t="s">
        <v>50</v>
      </c>
      <c r="AA2" s="189"/>
      <c r="AB2" s="190"/>
      <c r="AC2" s="191" t="str">
        <f>U2</f>
        <v>第32回 岐阜県小学生バドミントン シングルス大会</v>
      </c>
      <c r="AD2" s="192"/>
      <c r="AE2" s="193"/>
      <c r="AH2" s="188" t="s">
        <v>50</v>
      </c>
      <c r="AI2" s="189"/>
      <c r="AJ2" s="190"/>
      <c r="AK2" s="191" t="str">
        <f>AC2</f>
        <v>第32回 岐阜県小学生バドミントン シングルス大会</v>
      </c>
      <c r="AL2" s="192"/>
      <c r="AM2" s="193"/>
      <c r="AP2" s="188" t="s">
        <v>50</v>
      </c>
      <c r="AQ2" s="189"/>
      <c r="AR2" s="190"/>
      <c r="AS2" s="191" t="str">
        <f>AK2</f>
        <v>第32回 岐阜県小学生バドミントン シングルス大会</v>
      </c>
      <c r="AT2" s="192"/>
      <c r="AU2" s="193"/>
      <c r="AX2" s="188" t="s">
        <v>50</v>
      </c>
      <c r="AY2" s="189"/>
      <c r="AZ2" s="190"/>
      <c r="BA2" s="191" t="str">
        <f>AS2</f>
        <v>第32回 岐阜県小学生バドミントン シングルス大会</v>
      </c>
      <c r="BB2" s="192"/>
      <c r="BC2" s="193"/>
    </row>
    <row r="3" spans="1:90" ht="23.1" customHeight="1">
      <c r="B3" s="181" t="s">
        <v>167</v>
      </c>
      <c r="C3" s="182"/>
      <c r="D3" s="182"/>
      <c r="E3" s="182"/>
      <c r="F3" s="182"/>
      <c r="G3" s="183"/>
      <c r="H3" s="76"/>
      <c r="J3" s="181" t="s">
        <v>168</v>
      </c>
      <c r="K3" s="182"/>
      <c r="L3" s="182"/>
      <c r="M3" s="182"/>
      <c r="N3" s="182"/>
      <c r="O3" s="183"/>
      <c r="P3" s="76"/>
      <c r="R3" s="181" t="s">
        <v>234</v>
      </c>
      <c r="S3" s="182"/>
      <c r="T3" s="182"/>
      <c r="U3" s="182"/>
      <c r="V3" s="182"/>
      <c r="W3" s="183"/>
      <c r="X3" s="77"/>
      <c r="Y3" s="77"/>
      <c r="Z3" s="184" t="s">
        <v>235</v>
      </c>
      <c r="AA3" s="185"/>
      <c r="AB3" s="185"/>
      <c r="AC3" s="185"/>
      <c r="AD3" s="185"/>
      <c r="AE3" s="186"/>
      <c r="AF3" s="77"/>
      <c r="AG3" s="77"/>
      <c r="AH3" s="184" t="s">
        <v>243</v>
      </c>
      <c r="AI3" s="185"/>
      <c r="AJ3" s="185"/>
      <c r="AK3" s="185"/>
      <c r="AL3" s="185"/>
      <c r="AM3" s="186"/>
      <c r="AN3" s="77"/>
      <c r="AO3" s="77"/>
      <c r="AP3" s="184" t="s">
        <v>236</v>
      </c>
      <c r="AQ3" s="185"/>
      <c r="AR3" s="185"/>
      <c r="AS3" s="185"/>
      <c r="AT3" s="185"/>
      <c r="AU3" s="186"/>
      <c r="AV3" s="77"/>
      <c r="AW3" s="77"/>
      <c r="AX3" s="184" t="s">
        <v>237</v>
      </c>
      <c r="AY3" s="185"/>
      <c r="AZ3" s="185"/>
      <c r="BA3" s="185"/>
      <c r="BB3" s="185"/>
      <c r="BC3" s="186"/>
      <c r="BD3" s="77"/>
    </row>
    <row r="4" spans="1:90" ht="23.1" customHeight="1">
      <c r="B4" s="198" t="s">
        <v>215</v>
      </c>
      <c r="C4" s="78" t="s">
        <v>54</v>
      </c>
      <c r="D4" s="78" t="s">
        <v>43</v>
      </c>
      <c r="E4" s="79" t="s">
        <v>216</v>
      </c>
      <c r="F4" s="80" t="s">
        <v>217</v>
      </c>
      <c r="G4" s="81" t="s">
        <v>218</v>
      </c>
      <c r="H4" s="76"/>
      <c r="J4" s="198" t="s">
        <v>215</v>
      </c>
      <c r="K4" s="78" t="s">
        <v>54</v>
      </c>
      <c r="L4" s="78" t="s">
        <v>43</v>
      </c>
      <c r="M4" s="79" t="s">
        <v>216</v>
      </c>
      <c r="N4" s="80" t="s">
        <v>217</v>
      </c>
      <c r="O4" s="81" t="s">
        <v>218</v>
      </c>
      <c r="P4" s="76"/>
      <c r="R4" s="198" t="s">
        <v>215</v>
      </c>
      <c r="S4" s="78" t="s">
        <v>54</v>
      </c>
      <c r="T4" s="78" t="s">
        <v>43</v>
      </c>
      <c r="U4" s="79" t="s">
        <v>216</v>
      </c>
      <c r="V4" s="80" t="s">
        <v>217</v>
      </c>
      <c r="W4" s="82" t="s">
        <v>218</v>
      </c>
      <c r="X4" s="83"/>
      <c r="Y4" s="83"/>
      <c r="Z4" s="198" t="s">
        <v>219</v>
      </c>
      <c r="AA4" s="78" t="s">
        <v>54</v>
      </c>
      <c r="AB4" s="78" t="s">
        <v>43</v>
      </c>
      <c r="AC4" s="79" t="s">
        <v>216</v>
      </c>
      <c r="AD4" s="80" t="s">
        <v>217</v>
      </c>
      <c r="AE4" s="82" t="s">
        <v>218</v>
      </c>
      <c r="AF4" s="83"/>
      <c r="AG4" s="83"/>
      <c r="AH4" s="198" t="s">
        <v>215</v>
      </c>
      <c r="AI4" s="78" t="s">
        <v>54</v>
      </c>
      <c r="AJ4" s="78" t="s">
        <v>43</v>
      </c>
      <c r="AK4" s="79" t="s">
        <v>216</v>
      </c>
      <c r="AL4" s="80" t="s">
        <v>217</v>
      </c>
      <c r="AM4" s="82" t="s">
        <v>218</v>
      </c>
      <c r="AN4" s="83"/>
      <c r="AO4" s="83"/>
      <c r="AP4" s="198" t="s">
        <v>219</v>
      </c>
      <c r="AQ4" s="78" t="s">
        <v>54</v>
      </c>
      <c r="AR4" s="78" t="s">
        <v>43</v>
      </c>
      <c r="AS4" s="79" t="s">
        <v>216</v>
      </c>
      <c r="AT4" s="80" t="s">
        <v>217</v>
      </c>
      <c r="AU4" s="82" t="s">
        <v>218</v>
      </c>
      <c r="AV4" s="83"/>
      <c r="AW4" s="83"/>
      <c r="AX4" s="198" t="s">
        <v>215</v>
      </c>
      <c r="AY4" s="78" t="s">
        <v>54</v>
      </c>
      <c r="AZ4" s="78" t="s">
        <v>43</v>
      </c>
      <c r="BA4" s="79" t="s">
        <v>216</v>
      </c>
      <c r="BB4" s="80" t="s">
        <v>217</v>
      </c>
      <c r="BC4" s="82" t="s">
        <v>218</v>
      </c>
      <c r="BD4" s="83"/>
      <c r="BE4" s="75" ph="1"/>
      <c r="BN4" s="75" ph="1"/>
      <c r="BV4" s="75" ph="1"/>
      <c r="CD4" s="75" ph="1"/>
      <c r="CL4" s="75" ph="1"/>
    </row>
    <row r="5" spans="1:90" ht="23.1" customHeight="1">
      <c r="B5" s="199"/>
      <c r="C5" s="84" t="s">
        <v>55</v>
      </c>
      <c r="D5" s="84" t="s">
        <v>56</v>
      </c>
      <c r="E5" s="85" t="s">
        <v>220</v>
      </c>
      <c r="F5" s="86" t="s">
        <v>221</v>
      </c>
      <c r="G5" s="87" t="s">
        <v>222</v>
      </c>
      <c r="H5" s="76"/>
      <c r="J5" s="199"/>
      <c r="K5" s="84" t="s">
        <v>55</v>
      </c>
      <c r="L5" s="84" t="s">
        <v>56</v>
      </c>
      <c r="M5" s="85" t="s">
        <v>220</v>
      </c>
      <c r="N5" s="86" t="s">
        <v>221</v>
      </c>
      <c r="O5" s="87" t="s">
        <v>222</v>
      </c>
      <c r="P5" s="76"/>
      <c r="R5" s="199"/>
      <c r="S5" s="84" t="s">
        <v>55</v>
      </c>
      <c r="T5" s="84" t="s">
        <v>56</v>
      </c>
      <c r="U5" s="85" t="s">
        <v>220</v>
      </c>
      <c r="V5" s="86" t="s">
        <v>221</v>
      </c>
      <c r="W5" s="87" t="s">
        <v>222</v>
      </c>
      <c r="X5" s="83"/>
      <c r="Y5" s="83"/>
      <c r="Z5" s="199"/>
      <c r="AA5" s="84" t="s">
        <v>55</v>
      </c>
      <c r="AB5" s="84" t="s">
        <v>56</v>
      </c>
      <c r="AC5" s="85" t="s">
        <v>220</v>
      </c>
      <c r="AD5" s="86" t="s">
        <v>221</v>
      </c>
      <c r="AE5" s="87" t="s">
        <v>222</v>
      </c>
      <c r="AF5" s="83"/>
      <c r="AG5" s="83"/>
      <c r="AH5" s="199"/>
      <c r="AI5" s="84" t="s">
        <v>55</v>
      </c>
      <c r="AJ5" s="84" t="s">
        <v>56</v>
      </c>
      <c r="AK5" s="85" t="s">
        <v>220</v>
      </c>
      <c r="AL5" s="86" t="s">
        <v>221</v>
      </c>
      <c r="AM5" s="87" t="s">
        <v>222</v>
      </c>
      <c r="AN5" s="83"/>
      <c r="AO5" s="83"/>
      <c r="AP5" s="199"/>
      <c r="AQ5" s="84" t="s">
        <v>55</v>
      </c>
      <c r="AR5" s="84" t="s">
        <v>56</v>
      </c>
      <c r="AS5" s="85" t="s">
        <v>220</v>
      </c>
      <c r="AT5" s="86" t="s">
        <v>221</v>
      </c>
      <c r="AU5" s="87" t="s">
        <v>222</v>
      </c>
      <c r="AV5" s="83"/>
      <c r="AW5" s="83"/>
      <c r="AX5" s="199"/>
      <c r="AY5" s="84" t="s">
        <v>55</v>
      </c>
      <c r="AZ5" s="84" t="s">
        <v>56</v>
      </c>
      <c r="BA5" s="85" t="s">
        <v>220</v>
      </c>
      <c r="BB5" s="86" t="s">
        <v>221</v>
      </c>
      <c r="BC5" s="87" t="s">
        <v>222</v>
      </c>
      <c r="BD5" s="83"/>
    </row>
    <row r="6" spans="1:90" ht="23.1" customHeight="1">
      <c r="B6" s="194">
        <v>1</v>
      </c>
      <c r="C6" s="194">
        <v>6</v>
      </c>
      <c r="D6" s="196" t="s">
        <v>57</v>
      </c>
      <c r="E6" s="88"/>
      <c r="F6" s="89"/>
      <c r="G6" s="90"/>
      <c r="H6" s="76"/>
      <c r="J6" s="194">
        <v>1</v>
      </c>
      <c r="K6" s="194">
        <v>6</v>
      </c>
      <c r="L6" s="196" t="s">
        <v>57</v>
      </c>
      <c r="M6" s="88"/>
      <c r="N6" s="89"/>
      <c r="O6" s="90"/>
      <c r="P6" s="76"/>
      <c r="Q6" s="91"/>
      <c r="R6" s="194">
        <v>1</v>
      </c>
      <c r="S6" s="194">
        <v>5</v>
      </c>
      <c r="T6" s="196" t="s">
        <v>57</v>
      </c>
      <c r="U6" s="88"/>
      <c r="V6" s="89"/>
      <c r="W6" s="82"/>
      <c r="Z6" s="194">
        <v>1</v>
      </c>
      <c r="AA6" s="194">
        <v>4</v>
      </c>
      <c r="AB6" s="196" t="s">
        <v>57</v>
      </c>
      <c r="AC6" s="88"/>
      <c r="AD6" s="89"/>
      <c r="AE6" s="82"/>
      <c r="AH6" s="194">
        <v>1</v>
      </c>
      <c r="AI6" s="194">
        <v>3</v>
      </c>
      <c r="AJ6" s="196" t="s">
        <v>57</v>
      </c>
      <c r="AK6" s="88"/>
      <c r="AL6" s="89"/>
      <c r="AM6" s="82"/>
      <c r="AP6" s="194">
        <v>1</v>
      </c>
      <c r="AQ6" s="194">
        <v>2</v>
      </c>
      <c r="AR6" s="196" t="s">
        <v>57</v>
      </c>
      <c r="AS6" s="88"/>
      <c r="AT6" s="89"/>
      <c r="AU6" s="82"/>
      <c r="AX6" s="194">
        <v>1</v>
      </c>
      <c r="AY6" s="194">
        <v>1</v>
      </c>
      <c r="AZ6" s="196" t="s">
        <v>57</v>
      </c>
      <c r="BA6" s="88"/>
      <c r="BB6" s="89"/>
      <c r="BC6" s="82"/>
      <c r="BE6" s="75" ph="1"/>
      <c r="BN6" s="75" ph="1"/>
      <c r="BV6" s="75" ph="1"/>
      <c r="CD6" s="75" ph="1"/>
      <c r="CL6" s="75" ph="1"/>
    </row>
    <row r="7" spans="1:90" ht="23.1" customHeight="1">
      <c r="B7" s="195"/>
      <c r="C7" s="195"/>
      <c r="D7" s="197"/>
      <c r="E7" s="92"/>
      <c r="F7" s="93"/>
      <c r="G7" s="87"/>
      <c r="H7" s="94"/>
      <c r="J7" s="195"/>
      <c r="K7" s="195"/>
      <c r="L7" s="197"/>
      <c r="M7" s="92"/>
      <c r="N7" s="93"/>
      <c r="O7" s="87"/>
      <c r="P7" s="94"/>
      <c r="Q7" s="91"/>
      <c r="R7" s="195"/>
      <c r="S7" s="195"/>
      <c r="T7" s="197"/>
      <c r="U7" s="92"/>
      <c r="V7" s="93"/>
      <c r="W7" s="87"/>
      <c r="Z7" s="195"/>
      <c r="AA7" s="195"/>
      <c r="AB7" s="197"/>
      <c r="AC7" s="92"/>
      <c r="AD7" s="93"/>
      <c r="AE7" s="87"/>
      <c r="AH7" s="195"/>
      <c r="AI7" s="195"/>
      <c r="AJ7" s="197"/>
      <c r="AK7" s="92"/>
      <c r="AL7" s="93"/>
      <c r="AM7" s="87"/>
      <c r="AP7" s="195"/>
      <c r="AQ7" s="195"/>
      <c r="AR7" s="197"/>
      <c r="AS7" s="92"/>
      <c r="AT7" s="93"/>
      <c r="AU7" s="87"/>
      <c r="AX7" s="195"/>
      <c r="AY7" s="195"/>
      <c r="AZ7" s="197"/>
      <c r="BA7" s="92"/>
      <c r="BB7" s="93"/>
      <c r="BC7" s="87"/>
      <c r="BN7" s="75" ph="1"/>
    </row>
    <row r="8" spans="1:90" ht="23.1" customHeight="1">
      <c r="B8" s="194">
        <v>2</v>
      </c>
      <c r="C8" s="194">
        <v>6</v>
      </c>
      <c r="D8" s="196" t="s">
        <v>57</v>
      </c>
      <c r="E8" s="88"/>
      <c r="F8" s="89"/>
      <c r="G8" s="95"/>
      <c r="H8" s="76"/>
      <c r="J8" s="194">
        <v>2</v>
      </c>
      <c r="K8" s="194">
        <v>6</v>
      </c>
      <c r="L8" s="196" t="s">
        <v>57</v>
      </c>
      <c r="M8" s="88"/>
      <c r="N8" s="89"/>
      <c r="O8" s="95"/>
      <c r="P8" s="76"/>
      <c r="R8" s="194">
        <v>2</v>
      </c>
      <c r="S8" s="194">
        <v>5</v>
      </c>
      <c r="T8" s="196" t="s">
        <v>57</v>
      </c>
      <c r="U8" s="88"/>
      <c r="V8" s="89"/>
      <c r="W8" s="95"/>
      <c r="Z8" s="194">
        <v>2</v>
      </c>
      <c r="AA8" s="194">
        <v>4</v>
      </c>
      <c r="AB8" s="196" t="s">
        <v>57</v>
      </c>
      <c r="AC8" s="88"/>
      <c r="AD8" s="89"/>
      <c r="AE8" s="95"/>
      <c r="AH8" s="194">
        <v>2</v>
      </c>
      <c r="AI8" s="194">
        <v>3</v>
      </c>
      <c r="AJ8" s="196" t="s">
        <v>57</v>
      </c>
      <c r="AK8" s="88"/>
      <c r="AL8" s="89"/>
      <c r="AM8" s="95"/>
      <c r="AP8" s="194">
        <v>2</v>
      </c>
      <c r="AQ8" s="194">
        <v>2</v>
      </c>
      <c r="AR8" s="196" t="s">
        <v>57</v>
      </c>
      <c r="AS8" s="88"/>
      <c r="AT8" s="89"/>
      <c r="AU8" s="95"/>
      <c r="AX8" s="194">
        <v>2</v>
      </c>
      <c r="AY8" s="194">
        <v>1</v>
      </c>
      <c r="AZ8" s="196" t="s">
        <v>57</v>
      </c>
      <c r="BA8" s="88"/>
      <c r="BB8" s="89"/>
      <c r="BC8" s="95"/>
      <c r="BE8" s="75" ph="1"/>
      <c r="BN8" s="75" ph="1"/>
      <c r="BV8" s="75" ph="1"/>
      <c r="CD8" s="75" ph="1"/>
      <c r="CL8" s="75" ph="1"/>
    </row>
    <row r="9" spans="1:90" ht="23.1" customHeight="1">
      <c r="B9" s="195"/>
      <c r="C9" s="195"/>
      <c r="D9" s="197"/>
      <c r="E9" s="92"/>
      <c r="F9" s="93"/>
      <c r="G9" s="87"/>
      <c r="H9" s="76"/>
      <c r="J9" s="195"/>
      <c r="K9" s="195"/>
      <c r="L9" s="197"/>
      <c r="M9" s="92"/>
      <c r="N9" s="93"/>
      <c r="O9" s="87"/>
      <c r="P9" s="76"/>
      <c r="R9" s="195"/>
      <c r="S9" s="195"/>
      <c r="T9" s="197"/>
      <c r="U9" s="92"/>
      <c r="V9" s="93"/>
      <c r="W9" s="87"/>
      <c r="Z9" s="195"/>
      <c r="AA9" s="195"/>
      <c r="AB9" s="197"/>
      <c r="AC9" s="92"/>
      <c r="AD9" s="93"/>
      <c r="AE9" s="87"/>
      <c r="AH9" s="195"/>
      <c r="AI9" s="195"/>
      <c r="AJ9" s="197"/>
      <c r="AK9" s="92"/>
      <c r="AL9" s="93"/>
      <c r="AM9" s="87"/>
      <c r="AP9" s="195"/>
      <c r="AQ9" s="195"/>
      <c r="AR9" s="197"/>
      <c r="AS9" s="92"/>
      <c r="AT9" s="93"/>
      <c r="AU9" s="87"/>
      <c r="AX9" s="195"/>
      <c r="AY9" s="195"/>
      <c r="AZ9" s="197"/>
      <c r="BA9" s="92"/>
      <c r="BB9" s="93"/>
      <c r="BC9" s="87"/>
    </row>
    <row r="10" spans="1:90" ht="23.1" customHeight="1">
      <c r="B10" s="194">
        <v>3</v>
      </c>
      <c r="C10" s="194">
        <v>6</v>
      </c>
      <c r="D10" s="196" t="s">
        <v>57</v>
      </c>
      <c r="E10" s="88"/>
      <c r="F10" s="89"/>
      <c r="G10" s="95"/>
      <c r="H10" s="76"/>
      <c r="J10" s="194">
        <v>3</v>
      </c>
      <c r="K10" s="194">
        <v>6</v>
      </c>
      <c r="L10" s="196" t="s">
        <v>57</v>
      </c>
      <c r="M10" s="88"/>
      <c r="N10" s="89"/>
      <c r="O10" s="95"/>
      <c r="P10" s="76"/>
      <c r="Q10" s="91"/>
      <c r="R10" s="194">
        <v>3</v>
      </c>
      <c r="S10" s="194">
        <v>5</v>
      </c>
      <c r="T10" s="196" t="s">
        <v>57</v>
      </c>
      <c r="U10" s="88"/>
      <c r="V10" s="89"/>
      <c r="W10" s="95"/>
      <c r="Z10" s="194">
        <v>3</v>
      </c>
      <c r="AA10" s="194">
        <v>4</v>
      </c>
      <c r="AB10" s="196" t="s">
        <v>57</v>
      </c>
      <c r="AC10" s="88"/>
      <c r="AD10" s="89"/>
      <c r="AE10" s="95"/>
      <c r="AH10" s="194">
        <v>3</v>
      </c>
      <c r="AI10" s="194">
        <v>3</v>
      </c>
      <c r="AJ10" s="196" t="s">
        <v>57</v>
      </c>
      <c r="AK10" s="88"/>
      <c r="AL10" s="89"/>
      <c r="AM10" s="95"/>
      <c r="AP10" s="194">
        <v>3</v>
      </c>
      <c r="AQ10" s="194">
        <v>2</v>
      </c>
      <c r="AR10" s="196" t="s">
        <v>57</v>
      </c>
      <c r="AS10" s="88"/>
      <c r="AT10" s="89"/>
      <c r="AU10" s="95"/>
      <c r="AX10" s="194">
        <v>3</v>
      </c>
      <c r="AY10" s="194">
        <v>1</v>
      </c>
      <c r="AZ10" s="196" t="s">
        <v>57</v>
      </c>
      <c r="BA10" s="88"/>
      <c r="BB10" s="89"/>
      <c r="BC10" s="95"/>
      <c r="BE10" s="75" ph="1"/>
      <c r="BN10" s="75" ph="1"/>
      <c r="BV10" s="75" ph="1"/>
      <c r="CD10" s="75" ph="1"/>
      <c r="CL10" s="75" ph="1"/>
    </row>
    <row r="11" spans="1:90" ht="23.1" customHeight="1">
      <c r="B11" s="195"/>
      <c r="C11" s="195"/>
      <c r="D11" s="197"/>
      <c r="E11" s="92"/>
      <c r="F11" s="93"/>
      <c r="G11" s="87"/>
      <c r="H11" s="76"/>
      <c r="J11" s="195"/>
      <c r="K11" s="195"/>
      <c r="L11" s="197"/>
      <c r="M11" s="92"/>
      <c r="N11" s="93"/>
      <c r="O11" s="87"/>
      <c r="P11" s="76"/>
      <c r="R11" s="195"/>
      <c r="S11" s="195"/>
      <c r="T11" s="197"/>
      <c r="U11" s="92"/>
      <c r="V11" s="93"/>
      <c r="W11" s="87"/>
      <c r="Z11" s="195"/>
      <c r="AA11" s="195"/>
      <c r="AB11" s="197"/>
      <c r="AC11" s="92"/>
      <c r="AD11" s="93"/>
      <c r="AE11" s="87"/>
      <c r="AH11" s="195"/>
      <c r="AI11" s="195"/>
      <c r="AJ11" s="197"/>
      <c r="AK11" s="92"/>
      <c r="AL11" s="93"/>
      <c r="AM11" s="87"/>
      <c r="AP11" s="195"/>
      <c r="AQ11" s="195"/>
      <c r="AR11" s="197"/>
      <c r="AS11" s="92"/>
      <c r="AT11" s="93"/>
      <c r="AU11" s="87"/>
      <c r="AX11" s="195"/>
      <c r="AY11" s="195"/>
      <c r="AZ11" s="197"/>
      <c r="BA11" s="92"/>
      <c r="BB11" s="93"/>
      <c r="BC11" s="87"/>
    </row>
    <row r="12" spans="1:90" ht="23.1" customHeight="1">
      <c r="B12" s="194">
        <v>4</v>
      </c>
      <c r="C12" s="194">
        <v>6</v>
      </c>
      <c r="D12" s="196" t="s">
        <v>57</v>
      </c>
      <c r="E12" s="88"/>
      <c r="F12" s="89"/>
      <c r="G12" s="95"/>
      <c r="H12" s="76"/>
      <c r="J12" s="194">
        <v>4</v>
      </c>
      <c r="K12" s="194">
        <v>6</v>
      </c>
      <c r="L12" s="196" t="s">
        <v>57</v>
      </c>
      <c r="M12" s="88"/>
      <c r="N12" s="89"/>
      <c r="O12" s="95"/>
      <c r="P12" s="76"/>
      <c r="R12" s="194">
        <v>4</v>
      </c>
      <c r="S12" s="194">
        <v>5</v>
      </c>
      <c r="T12" s="196" t="s">
        <v>57</v>
      </c>
      <c r="U12" s="88"/>
      <c r="V12" s="89"/>
      <c r="W12" s="95"/>
      <c r="Z12" s="194">
        <v>4</v>
      </c>
      <c r="AA12" s="194">
        <v>4</v>
      </c>
      <c r="AB12" s="196" t="s">
        <v>57</v>
      </c>
      <c r="AC12" s="88"/>
      <c r="AD12" s="89"/>
      <c r="AE12" s="95"/>
      <c r="AH12" s="194">
        <v>4</v>
      </c>
      <c r="AI12" s="194">
        <v>3</v>
      </c>
      <c r="AJ12" s="196" t="s">
        <v>57</v>
      </c>
      <c r="AK12" s="88"/>
      <c r="AL12" s="89"/>
      <c r="AM12" s="95"/>
      <c r="AP12" s="194">
        <v>4</v>
      </c>
      <c r="AQ12" s="194">
        <v>2</v>
      </c>
      <c r="AR12" s="196" t="s">
        <v>57</v>
      </c>
      <c r="AS12" s="88"/>
      <c r="AT12" s="89"/>
      <c r="AU12" s="95"/>
      <c r="AX12" s="194">
        <v>4</v>
      </c>
      <c r="AY12" s="194">
        <v>1</v>
      </c>
      <c r="AZ12" s="196" t="s">
        <v>57</v>
      </c>
      <c r="BA12" s="88"/>
      <c r="BB12" s="89"/>
      <c r="BC12" s="95"/>
      <c r="BE12" s="75" ph="1"/>
      <c r="BN12" s="75" ph="1"/>
      <c r="BV12" s="75" ph="1"/>
      <c r="CD12" s="75" ph="1"/>
      <c r="CL12" s="75" ph="1"/>
    </row>
    <row r="13" spans="1:90" ht="23.1" customHeight="1">
      <c r="B13" s="195"/>
      <c r="C13" s="195"/>
      <c r="D13" s="197"/>
      <c r="E13" s="92"/>
      <c r="F13" s="93"/>
      <c r="G13" s="87"/>
      <c r="H13" s="76"/>
      <c r="J13" s="195"/>
      <c r="K13" s="195"/>
      <c r="L13" s="197"/>
      <c r="M13" s="92"/>
      <c r="N13" s="93"/>
      <c r="O13" s="87"/>
      <c r="P13" s="76"/>
      <c r="Q13" s="91"/>
      <c r="R13" s="195"/>
      <c r="S13" s="195"/>
      <c r="T13" s="197"/>
      <c r="U13" s="92"/>
      <c r="V13" s="93"/>
      <c r="W13" s="87"/>
      <c r="Z13" s="195"/>
      <c r="AA13" s="195"/>
      <c r="AB13" s="197"/>
      <c r="AC13" s="92"/>
      <c r="AD13" s="93"/>
      <c r="AE13" s="87"/>
      <c r="AH13" s="195"/>
      <c r="AI13" s="195"/>
      <c r="AJ13" s="197"/>
      <c r="AK13" s="92"/>
      <c r="AL13" s="93"/>
      <c r="AM13" s="87"/>
      <c r="AP13" s="195"/>
      <c r="AQ13" s="195"/>
      <c r="AR13" s="197"/>
      <c r="AS13" s="92"/>
      <c r="AT13" s="93"/>
      <c r="AU13" s="87"/>
      <c r="AX13" s="195"/>
      <c r="AY13" s="195"/>
      <c r="AZ13" s="197"/>
      <c r="BA13" s="92"/>
      <c r="BB13" s="93"/>
      <c r="BC13" s="87"/>
    </row>
    <row r="14" spans="1:90" ht="23.1" customHeight="1">
      <c r="B14" s="194">
        <v>5</v>
      </c>
      <c r="C14" s="194">
        <v>6</v>
      </c>
      <c r="D14" s="196" t="s">
        <v>57</v>
      </c>
      <c r="E14" s="88"/>
      <c r="F14" s="89"/>
      <c r="G14" s="95"/>
      <c r="H14" s="76"/>
      <c r="J14" s="194">
        <v>5</v>
      </c>
      <c r="K14" s="194">
        <v>6</v>
      </c>
      <c r="L14" s="196" t="s">
        <v>57</v>
      </c>
      <c r="M14" s="88"/>
      <c r="N14" s="89"/>
      <c r="O14" s="95"/>
      <c r="P14" s="76"/>
      <c r="R14" s="194">
        <v>5</v>
      </c>
      <c r="S14" s="194">
        <v>5</v>
      </c>
      <c r="T14" s="196" t="s">
        <v>57</v>
      </c>
      <c r="U14" s="88"/>
      <c r="V14" s="89"/>
      <c r="W14" s="95"/>
      <c r="Z14" s="194">
        <v>5</v>
      </c>
      <c r="AA14" s="194">
        <v>4</v>
      </c>
      <c r="AB14" s="196" t="s">
        <v>57</v>
      </c>
      <c r="AC14" s="88"/>
      <c r="AD14" s="89"/>
      <c r="AE14" s="95"/>
      <c r="AH14" s="194">
        <v>5</v>
      </c>
      <c r="AI14" s="194">
        <v>3</v>
      </c>
      <c r="AJ14" s="196" t="s">
        <v>57</v>
      </c>
      <c r="AK14" s="88"/>
      <c r="AL14" s="89"/>
      <c r="AM14" s="95"/>
      <c r="AP14" s="194">
        <v>5</v>
      </c>
      <c r="AQ14" s="194">
        <v>2</v>
      </c>
      <c r="AR14" s="196" t="s">
        <v>57</v>
      </c>
      <c r="AS14" s="88"/>
      <c r="AT14" s="89"/>
      <c r="AU14" s="95"/>
      <c r="AX14" s="194">
        <v>5</v>
      </c>
      <c r="AY14" s="194">
        <v>1</v>
      </c>
      <c r="AZ14" s="196" t="s">
        <v>57</v>
      </c>
      <c r="BA14" s="88"/>
      <c r="BB14" s="89"/>
      <c r="BC14" s="95"/>
      <c r="BE14" s="75" ph="1"/>
      <c r="BN14" s="75" ph="1"/>
      <c r="BV14" s="75" ph="1"/>
      <c r="CD14" s="75" ph="1"/>
      <c r="CL14" s="75" ph="1"/>
    </row>
    <row r="15" spans="1:90" ht="23.1" customHeight="1">
      <c r="B15" s="195"/>
      <c r="C15" s="195"/>
      <c r="D15" s="197"/>
      <c r="E15" s="92"/>
      <c r="F15" s="93"/>
      <c r="G15" s="87"/>
      <c r="H15" s="76"/>
      <c r="J15" s="195"/>
      <c r="K15" s="195"/>
      <c r="L15" s="197"/>
      <c r="M15" s="92"/>
      <c r="N15" s="93"/>
      <c r="O15" s="87"/>
      <c r="P15" s="76"/>
      <c r="R15" s="195"/>
      <c r="S15" s="195"/>
      <c r="T15" s="197"/>
      <c r="U15" s="92"/>
      <c r="V15" s="93"/>
      <c r="W15" s="87"/>
      <c r="Z15" s="195"/>
      <c r="AA15" s="195"/>
      <c r="AB15" s="197"/>
      <c r="AC15" s="92"/>
      <c r="AD15" s="93"/>
      <c r="AE15" s="87"/>
      <c r="AH15" s="195"/>
      <c r="AI15" s="195"/>
      <c r="AJ15" s="197"/>
      <c r="AK15" s="92"/>
      <c r="AL15" s="93"/>
      <c r="AM15" s="87"/>
      <c r="AP15" s="195"/>
      <c r="AQ15" s="195"/>
      <c r="AR15" s="197"/>
      <c r="AS15" s="92"/>
      <c r="AT15" s="93"/>
      <c r="AU15" s="87"/>
      <c r="AX15" s="195"/>
      <c r="AY15" s="195"/>
      <c r="AZ15" s="197"/>
      <c r="BA15" s="92"/>
      <c r="BB15" s="93"/>
      <c r="BC15" s="87"/>
    </row>
    <row r="16" spans="1:90" ht="23.1" customHeight="1">
      <c r="B16" s="194">
        <v>6</v>
      </c>
      <c r="C16" s="194">
        <v>6</v>
      </c>
      <c r="D16" s="196" t="s">
        <v>57</v>
      </c>
      <c r="E16" s="88"/>
      <c r="F16" s="89"/>
      <c r="G16" s="95"/>
      <c r="H16" s="76"/>
      <c r="J16" s="194">
        <v>6</v>
      </c>
      <c r="K16" s="194">
        <v>6</v>
      </c>
      <c r="L16" s="196" t="s">
        <v>57</v>
      </c>
      <c r="M16" s="88"/>
      <c r="N16" s="89"/>
      <c r="O16" s="95"/>
      <c r="P16" s="76"/>
      <c r="Q16" s="91"/>
      <c r="R16" s="194">
        <v>6</v>
      </c>
      <c r="S16" s="194">
        <v>5</v>
      </c>
      <c r="T16" s="196" t="s">
        <v>57</v>
      </c>
      <c r="U16" s="88"/>
      <c r="V16" s="89"/>
      <c r="W16" s="95"/>
      <c r="Z16" s="194">
        <v>6</v>
      </c>
      <c r="AA16" s="194">
        <v>4</v>
      </c>
      <c r="AB16" s="196" t="s">
        <v>57</v>
      </c>
      <c r="AC16" s="88"/>
      <c r="AD16" s="89"/>
      <c r="AE16" s="95"/>
      <c r="AH16" s="194">
        <v>6</v>
      </c>
      <c r="AI16" s="194">
        <v>3</v>
      </c>
      <c r="AJ16" s="196" t="s">
        <v>57</v>
      </c>
      <c r="AK16" s="88"/>
      <c r="AL16" s="89"/>
      <c r="AM16" s="95"/>
      <c r="AP16" s="194">
        <v>6</v>
      </c>
      <c r="AQ16" s="194">
        <v>2</v>
      </c>
      <c r="AR16" s="196" t="s">
        <v>57</v>
      </c>
      <c r="AS16" s="88"/>
      <c r="AT16" s="89"/>
      <c r="AU16" s="95"/>
      <c r="AX16" s="194">
        <v>6</v>
      </c>
      <c r="AY16" s="194">
        <v>1</v>
      </c>
      <c r="AZ16" s="196" t="s">
        <v>57</v>
      </c>
      <c r="BA16" s="88"/>
      <c r="BB16" s="89"/>
      <c r="BC16" s="95"/>
      <c r="BE16" s="75" ph="1"/>
      <c r="BN16" s="75" ph="1"/>
      <c r="BV16" s="75" ph="1"/>
      <c r="CD16" s="75" ph="1"/>
      <c r="CL16" s="75" ph="1"/>
    </row>
    <row r="17" spans="2:90" ht="23.1" customHeight="1">
      <c r="B17" s="195"/>
      <c r="C17" s="195"/>
      <c r="D17" s="197"/>
      <c r="E17" s="92"/>
      <c r="F17" s="93"/>
      <c r="G17" s="87"/>
      <c r="H17" s="76"/>
      <c r="J17" s="195"/>
      <c r="K17" s="195"/>
      <c r="L17" s="197"/>
      <c r="M17" s="92"/>
      <c r="N17" s="93"/>
      <c r="O17" s="87"/>
      <c r="P17" s="76"/>
      <c r="R17" s="195"/>
      <c r="S17" s="195"/>
      <c r="T17" s="197"/>
      <c r="U17" s="92"/>
      <c r="V17" s="93"/>
      <c r="W17" s="87"/>
      <c r="Z17" s="195"/>
      <c r="AA17" s="195"/>
      <c r="AB17" s="197"/>
      <c r="AC17" s="92"/>
      <c r="AD17" s="93"/>
      <c r="AE17" s="87"/>
      <c r="AH17" s="195"/>
      <c r="AI17" s="195"/>
      <c r="AJ17" s="197"/>
      <c r="AK17" s="92"/>
      <c r="AL17" s="93"/>
      <c r="AM17" s="87"/>
      <c r="AP17" s="195"/>
      <c r="AQ17" s="195"/>
      <c r="AR17" s="197"/>
      <c r="AS17" s="92"/>
      <c r="AT17" s="93"/>
      <c r="AU17" s="87"/>
      <c r="AX17" s="195"/>
      <c r="AY17" s="195"/>
      <c r="AZ17" s="197"/>
      <c r="BA17" s="92"/>
      <c r="BB17" s="93"/>
      <c r="BC17" s="87"/>
    </row>
    <row r="18" spans="2:90" ht="23.1" customHeight="1">
      <c r="B18" s="194">
        <v>7</v>
      </c>
      <c r="C18" s="194">
        <v>6</v>
      </c>
      <c r="D18" s="196" t="s">
        <v>57</v>
      </c>
      <c r="E18" s="88"/>
      <c r="F18" s="89"/>
      <c r="G18" s="95"/>
      <c r="H18" s="76"/>
      <c r="J18" s="194">
        <v>7</v>
      </c>
      <c r="K18" s="194">
        <v>6</v>
      </c>
      <c r="L18" s="196" t="s">
        <v>57</v>
      </c>
      <c r="M18" s="88"/>
      <c r="N18" s="89"/>
      <c r="O18" s="95"/>
      <c r="P18" s="76"/>
      <c r="Q18" s="91"/>
      <c r="R18" s="194">
        <v>7</v>
      </c>
      <c r="S18" s="194">
        <v>5</v>
      </c>
      <c r="T18" s="196" t="s">
        <v>57</v>
      </c>
      <c r="U18" s="88"/>
      <c r="V18" s="89"/>
      <c r="W18" s="95"/>
      <c r="Z18" s="194">
        <v>7</v>
      </c>
      <c r="AA18" s="194">
        <v>4</v>
      </c>
      <c r="AB18" s="196" t="s">
        <v>57</v>
      </c>
      <c r="AC18" s="88"/>
      <c r="AD18" s="89"/>
      <c r="AE18" s="95"/>
      <c r="AH18" s="194">
        <v>7</v>
      </c>
      <c r="AI18" s="194">
        <v>3</v>
      </c>
      <c r="AJ18" s="196" t="s">
        <v>57</v>
      </c>
      <c r="AK18" s="88"/>
      <c r="AL18" s="89"/>
      <c r="AM18" s="95"/>
      <c r="AP18" s="194">
        <v>7</v>
      </c>
      <c r="AQ18" s="194">
        <v>2</v>
      </c>
      <c r="AR18" s="196" t="s">
        <v>57</v>
      </c>
      <c r="AS18" s="88"/>
      <c r="AT18" s="89"/>
      <c r="AU18" s="95"/>
      <c r="AX18" s="194">
        <v>7</v>
      </c>
      <c r="AY18" s="194">
        <v>1</v>
      </c>
      <c r="AZ18" s="196" t="s">
        <v>57</v>
      </c>
      <c r="BA18" s="88"/>
      <c r="BB18" s="89"/>
      <c r="BC18" s="95"/>
      <c r="BE18" s="75" ph="1"/>
      <c r="BN18" s="75" ph="1"/>
      <c r="BV18" s="75" ph="1"/>
      <c r="CD18" s="75" ph="1"/>
      <c r="CL18" s="75" ph="1"/>
    </row>
    <row r="19" spans="2:90" ht="23.1" customHeight="1">
      <c r="B19" s="195"/>
      <c r="C19" s="195"/>
      <c r="D19" s="197"/>
      <c r="E19" s="92"/>
      <c r="F19" s="93"/>
      <c r="G19" s="87"/>
      <c r="H19" s="76"/>
      <c r="J19" s="195"/>
      <c r="K19" s="195"/>
      <c r="L19" s="197"/>
      <c r="M19" s="92"/>
      <c r="N19" s="93"/>
      <c r="O19" s="87"/>
      <c r="P19" s="76"/>
      <c r="R19" s="195"/>
      <c r="S19" s="195"/>
      <c r="T19" s="197"/>
      <c r="U19" s="92"/>
      <c r="V19" s="93"/>
      <c r="W19" s="87"/>
      <c r="Z19" s="195"/>
      <c r="AA19" s="195"/>
      <c r="AB19" s="197"/>
      <c r="AC19" s="92"/>
      <c r="AD19" s="93"/>
      <c r="AE19" s="87"/>
      <c r="AH19" s="195"/>
      <c r="AI19" s="195"/>
      <c r="AJ19" s="197"/>
      <c r="AK19" s="92"/>
      <c r="AL19" s="93"/>
      <c r="AM19" s="87"/>
      <c r="AP19" s="195"/>
      <c r="AQ19" s="195"/>
      <c r="AR19" s="197"/>
      <c r="AS19" s="92"/>
      <c r="AT19" s="93"/>
      <c r="AU19" s="87"/>
      <c r="AX19" s="195"/>
      <c r="AY19" s="195"/>
      <c r="AZ19" s="197"/>
      <c r="BA19" s="92"/>
      <c r="BB19" s="93"/>
      <c r="BC19" s="87"/>
    </row>
    <row r="20" spans="2:90" ht="23.1" customHeight="1">
      <c r="B20" s="194">
        <v>8</v>
      </c>
      <c r="C20" s="194">
        <v>6</v>
      </c>
      <c r="D20" s="196" t="s">
        <v>57</v>
      </c>
      <c r="E20" s="88"/>
      <c r="F20" s="89"/>
      <c r="G20" s="95"/>
      <c r="H20" s="76"/>
      <c r="J20" s="194">
        <v>8</v>
      </c>
      <c r="K20" s="194">
        <v>6</v>
      </c>
      <c r="L20" s="196" t="s">
        <v>57</v>
      </c>
      <c r="M20" s="88"/>
      <c r="N20" s="89"/>
      <c r="O20" s="95"/>
      <c r="P20" s="76"/>
      <c r="R20" s="194">
        <v>8</v>
      </c>
      <c r="S20" s="194">
        <v>5</v>
      </c>
      <c r="T20" s="196" t="s">
        <v>57</v>
      </c>
      <c r="U20" s="88"/>
      <c r="V20" s="89"/>
      <c r="W20" s="95"/>
      <c r="Z20" s="194">
        <v>8</v>
      </c>
      <c r="AA20" s="194">
        <v>4</v>
      </c>
      <c r="AB20" s="196" t="s">
        <v>57</v>
      </c>
      <c r="AC20" s="88"/>
      <c r="AD20" s="89"/>
      <c r="AE20" s="95"/>
      <c r="AH20" s="194">
        <v>8</v>
      </c>
      <c r="AI20" s="194">
        <v>3</v>
      </c>
      <c r="AJ20" s="196" t="s">
        <v>57</v>
      </c>
      <c r="AK20" s="88"/>
      <c r="AL20" s="89"/>
      <c r="AM20" s="95"/>
      <c r="AP20" s="194">
        <v>8</v>
      </c>
      <c r="AQ20" s="194">
        <v>2</v>
      </c>
      <c r="AR20" s="196" t="s">
        <v>57</v>
      </c>
      <c r="AS20" s="88"/>
      <c r="AT20" s="89"/>
      <c r="AU20" s="95"/>
      <c r="AX20" s="194">
        <v>8</v>
      </c>
      <c r="AY20" s="194">
        <v>1</v>
      </c>
      <c r="AZ20" s="196" t="s">
        <v>57</v>
      </c>
      <c r="BA20" s="88"/>
      <c r="BB20" s="89"/>
      <c r="BC20" s="95"/>
      <c r="BE20" s="75" ph="1"/>
      <c r="BN20" s="75" ph="1"/>
      <c r="BV20" s="75" ph="1"/>
      <c r="CD20" s="75" ph="1"/>
      <c r="CL20" s="75" ph="1"/>
    </row>
    <row r="21" spans="2:90" ht="23.1" customHeight="1">
      <c r="B21" s="195"/>
      <c r="C21" s="195"/>
      <c r="D21" s="197"/>
      <c r="E21" s="92"/>
      <c r="F21" s="93"/>
      <c r="G21" s="87"/>
      <c r="H21" s="76"/>
      <c r="J21" s="195"/>
      <c r="K21" s="195"/>
      <c r="L21" s="197"/>
      <c r="M21" s="92"/>
      <c r="N21" s="93"/>
      <c r="O21" s="87"/>
      <c r="P21" s="76"/>
      <c r="R21" s="195"/>
      <c r="S21" s="195"/>
      <c r="T21" s="197"/>
      <c r="U21" s="92"/>
      <c r="V21" s="93"/>
      <c r="W21" s="87"/>
      <c r="Z21" s="195"/>
      <c r="AA21" s="195"/>
      <c r="AB21" s="197"/>
      <c r="AC21" s="92"/>
      <c r="AD21" s="93"/>
      <c r="AE21" s="87"/>
      <c r="AH21" s="195"/>
      <c r="AI21" s="195"/>
      <c r="AJ21" s="197"/>
      <c r="AK21" s="92"/>
      <c r="AL21" s="93"/>
      <c r="AM21" s="87"/>
      <c r="AP21" s="195"/>
      <c r="AQ21" s="195"/>
      <c r="AR21" s="197"/>
      <c r="AS21" s="92"/>
      <c r="AT21" s="93"/>
      <c r="AU21" s="87"/>
      <c r="AX21" s="195"/>
      <c r="AY21" s="195"/>
      <c r="AZ21" s="197"/>
      <c r="BA21" s="92"/>
      <c r="BB21" s="93"/>
      <c r="BC21" s="87"/>
    </row>
    <row r="22" spans="2:90" ht="23.1" customHeight="1">
      <c r="B22" s="194">
        <v>9</v>
      </c>
      <c r="C22" s="194">
        <v>6</v>
      </c>
      <c r="D22" s="196" t="s">
        <v>57</v>
      </c>
      <c r="E22" s="88"/>
      <c r="F22" s="89"/>
      <c r="G22" s="95"/>
      <c r="H22" s="76"/>
      <c r="J22" s="194">
        <v>9</v>
      </c>
      <c r="K22" s="194">
        <v>6</v>
      </c>
      <c r="L22" s="196" t="s">
        <v>57</v>
      </c>
      <c r="M22" s="88"/>
      <c r="N22" s="89"/>
      <c r="O22" s="95"/>
      <c r="P22" s="76"/>
      <c r="R22" s="194">
        <v>9</v>
      </c>
      <c r="S22" s="194">
        <v>5</v>
      </c>
      <c r="T22" s="196" t="s">
        <v>57</v>
      </c>
      <c r="U22" s="88"/>
      <c r="V22" s="89"/>
      <c r="W22" s="95"/>
      <c r="Z22" s="194">
        <v>9</v>
      </c>
      <c r="AA22" s="194">
        <v>4</v>
      </c>
      <c r="AB22" s="196" t="s">
        <v>57</v>
      </c>
      <c r="AC22" s="88"/>
      <c r="AD22" s="89"/>
      <c r="AE22" s="95"/>
      <c r="AH22" s="194">
        <v>9</v>
      </c>
      <c r="AI22" s="194">
        <v>3</v>
      </c>
      <c r="AJ22" s="196" t="s">
        <v>57</v>
      </c>
      <c r="AK22" s="88"/>
      <c r="AL22" s="89"/>
      <c r="AM22" s="95"/>
      <c r="AP22" s="194">
        <v>9</v>
      </c>
      <c r="AQ22" s="194">
        <v>2</v>
      </c>
      <c r="AR22" s="196" t="s">
        <v>57</v>
      </c>
      <c r="AS22" s="88"/>
      <c r="AT22" s="89"/>
      <c r="AU22" s="95"/>
      <c r="AX22" s="194">
        <v>9</v>
      </c>
      <c r="AY22" s="194">
        <v>1</v>
      </c>
      <c r="AZ22" s="196" t="s">
        <v>57</v>
      </c>
      <c r="BA22" s="88"/>
      <c r="BB22" s="89"/>
      <c r="BC22" s="95"/>
      <c r="BE22" s="75" ph="1"/>
      <c r="BN22" s="75" ph="1"/>
      <c r="BV22" s="75" ph="1"/>
      <c r="CD22" s="75" ph="1"/>
      <c r="CL22" s="75" ph="1"/>
    </row>
    <row r="23" spans="2:90" ht="23.1" customHeight="1">
      <c r="B23" s="195"/>
      <c r="C23" s="195"/>
      <c r="D23" s="197"/>
      <c r="E23" s="92"/>
      <c r="F23" s="93"/>
      <c r="G23" s="87"/>
      <c r="H23" s="76"/>
      <c r="J23" s="195"/>
      <c r="K23" s="195"/>
      <c r="L23" s="197"/>
      <c r="M23" s="92"/>
      <c r="N23" s="93"/>
      <c r="O23" s="87"/>
      <c r="P23" s="76"/>
      <c r="R23" s="195"/>
      <c r="S23" s="195"/>
      <c r="T23" s="197"/>
      <c r="U23" s="92"/>
      <c r="V23" s="93"/>
      <c r="W23" s="87"/>
      <c r="Z23" s="195"/>
      <c r="AA23" s="195"/>
      <c r="AB23" s="197"/>
      <c r="AC23" s="92"/>
      <c r="AD23" s="93"/>
      <c r="AE23" s="87"/>
      <c r="AH23" s="195"/>
      <c r="AI23" s="195"/>
      <c r="AJ23" s="197"/>
      <c r="AK23" s="92"/>
      <c r="AL23" s="93"/>
      <c r="AM23" s="87"/>
      <c r="AP23" s="195"/>
      <c r="AQ23" s="195"/>
      <c r="AR23" s="197"/>
      <c r="AS23" s="92"/>
      <c r="AT23" s="93"/>
      <c r="AU23" s="87"/>
      <c r="AX23" s="195"/>
      <c r="AY23" s="195"/>
      <c r="AZ23" s="197"/>
      <c r="BA23" s="92"/>
      <c r="BB23" s="93"/>
      <c r="BC23" s="87"/>
    </row>
    <row r="24" spans="2:90" ht="23.1" customHeight="1">
      <c r="B24" s="194">
        <v>10</v>
      </c>
      <c r="C24" s="194">
        <v>6</v>
      </c>
      <c r="D24" s="196" t="s">
        <v>57</v>
      </c>
      <c r="E24" s="88"/>
      <c r="F24" s="89"/>
      <c r="G24" s="95"/>
      <c r="H24" s="76"/>
      <c r="J24" s="194">
        <v>10</v>
      </c>
      <c r="K24" s="194">
        <v>6</v>
      </c>
      <c r="L24" s="196" t="s">
        <v>57</v>
      </c>
      <c r="M24" s="88"/>
      <c r="N24" s="89"/>
      <c r="O24" s="95"/>
      <c r="P24" s="76"/>
      <c r="R24" s="194">
        <v>10</v>
      </c>
      <c r="S24" s="194">
        <v>5</v>
      </c>
      <c r="T24" s="196" t="s">
        <v>57</v>
      </c>
      <c r="U24" s="88"/>
      <c r="V24" s="89"/>
      <c r="W24" s="95"/>
      <c r="Z24" s="194">
        <v>10</v>
      </c>
      <c r="AA24" s="194">
        <v>4</v>
      </c>
      <c r="AB24" s="196" t="s">
        <v>57</v>
      </c>
      <c r="AC24" s="88"/>
      <c r="AD24" s="89"/>
      <c r="AE24" s="95"/>
      <c r="AH24" s="194">
        <v>10</v>
      </c>
      <c r="AI24" s="194">
        <v>3</v>
      </c>
      <c r="AJ24" s="196" t="s">
        <v>57</v>
      </c>
      <c r="AK24" s="88"/>
      <c r="AL24" s="89"/>
      <c r="AM24" s="95"/>
      <c r="AP24" s="194">
        <v>10</v>
      </c>
      <c r="AQ24" s="194">
        <v>2</v>
      </c>
      <c r="AR24" s="196" t="s">
        <v>57</v>
      </c>
      <c r="AS24" s="88"/>
      <c r="AT24" s="89"/>
      <c r="AU24" s="95"/>
      <c r="AX24" s="194">
        <v>10</v>
      </c>
      <c r="AY24" s="194">
        <v>1</v>
      </c>
      <c r="AZ24" s="196" t="s">
        <v>57</v>
      </c>
      <c r="BA24" s="88"/>
      <c r="BB24" s="89"/>
      <c r="BC24" s="95"/>
      <c r="BE24" s="75" ph="1"/>
      <c r="BN24" s="75" ph="1"/>
      <c r="BV24" s="75" ph="1"/>
      <c r="CD24" s="75" ph="1"/>
      <c r="CL24" s="75" ph="1"/>
    </row>
    <row r="25" spans="2:90" ht="23.1" customHeight="1">
      <c r="B25" s="195"/>
      <c r="C25" s="195"/>
      <c r="D25" s="197"/>
      <c r="E25" s="92"/>
      <c r="F25" s="93"/>
      <c r="G25" s="87"/>
      <c r="H25" s="76"/>
      <c r="J25" s="195"/>
      <c r="K25" s="195"/>
      <c r="L25" s="197"/>
      <c r="M25" s="92"/>
      <c r="N25" s="93"/>
      <c r="O25" s="87"/>
      <c r="P25" s="76"/>
      <c r="R25" s="195"/>
      <c r="S25" s="195"/>
      <c r="T25" s="197"/>
      <c r="U25" s="92"/>
      <c r="V25" s="93"/>
      <c r="W25" s="87"/>
      <c r="Z25" s="195"/>
      <c r="AA25" s="195"/>
      <c r="AB25" s="197"/>
      <c r="AC25" s="92"/>
      <c r="AD25" s="93"/>
      <c r="AE25" s="87"/>
      <c r="AH25" s="195"/>
      <c r="AI25" s="195"/>
      <c r="AJ25" s="197"/>
      <c r="AK25" s="92"/>
      <c r="AL25" s="93"/>
      <c r="AM25" s="87"/>
      <c r="AP25" s="195"/>
      <c r="AQ25" s="195"/>
      <c r="AR25" s="197"/>
      <c r="AS25" s="92"/>
      <c r="AT25" s="93"/>
      <c r="AU25" s="87"/>
      <c r="AX25" s="195"/>
      <c r="AY25" s="195"/>
      <c r="AZ25" s="197"/>
      <c r="BA25" s="92"/>
      <c r="BB25" s="93"/>
      <c r="BC25" s="87"/>
    </row>
    <row r="26" spans="2:90" ht="23.1" customHeight="1">
      <c r="B26" s="194">
        <v>11</v>
      </c>
      <c r="C26" s="194">
        <v>6</v>
      </c>
      <c r="D26" s="196" t="s">
        <v>57</v>
      </c>
      <c r="E26" s="88"/>
      <c r="F26" s="89"/>
      <c r="G26" s="95"/>
      <c r="H26" s="76"/>
      <c r="J26" s="194">
        <v>11</v>
      </c>
      <c r="K26" s="194">
        <v>6</v>
      </c>
      <c r="L26" s="196" t="s">
        <v>57</v>
      </c>
      <c r="M26" s="88"/>
      <c r="N26" s="89"/>
      <c r="O26" s="95"/>
      <c r="P26" s="76"/>
      <c r="R26" s="194">
        <v>11</v>
      </c>
      <c r="S26" s="194">
        <v>5</v>
      </c>
      <c r="T26" s="196" t="s">
        <v>57</v>
      </c>
      <c r="U26" s="88"/>
      <c r="V26" s="89"/>
      <c r="W26" s="95"/>
      <c r="Z26" s="194">
        <v>11</v>
      </c>
      <c r="AA26" s="194">
        <v>4</v>
      </c>
      <c r="AB26" s="196" t="s">
        <v>57</v>
      </c>
      <c r="AC26" s="88"/>
      <c r="AD26" s="89"/>
      <c r="AE26" s="95"/>
      <c r="AH26" s="194">
        <v>11</v>
      </c>
      <c r="AI26" s="194">
        <v>3</v>
      </c>
      <c r="AJ26" s="196" t="s">
        <v>57</v>
      </c>
      <c r="AK26" s="88"/>
      <c r="AL26" s="89"/>
      <c r="AM26" s="95"/>
      <c r="AP26" s="194">
        <v>11</v>
      </c>
      <c r="AQ26" s="194">
        <v>2</v>
      </c>
      <c r="AR26" s="196" t="s">
        <v>57</v>
      </c>
      <c r="AS26" s="88"/>
      <c r="AT26" s="89"/>
      <c r="AU26" s="95"/>
      <c r="AX26" s="194">
        <v>11</v>
      </c>
      <c r="AY26" s="194">
        <v>1</v>
      </c>
      <c r="AZ26" s="196" t="s">
        <v>57</v>
      </c>
      <c r="BA26" s="88"/>
      <c r="BB26" s="89"/>
      <c r="BC26" s="95"/>
      <c r="BE26" s="75" ph="1"/>
      <c r="BN26" s="75" ph="1"/>
      <c r="BV26" s="75" ph="1"/>
      <c r="CD26" s="75" ph="1"/>
      <c r="CL26" s="75" ph="1"/>
    </row>
    <row r="27" spans="2:90" ht="23.1" customHeight="1">
      <c r="B27" s="195"/>
      <c r="C27" s="195"/>
      <c r="D27" s="197"/>
      <c r="E27" s="92"/>
      <c r="F27" s="93"/>
      <c r="G27" s="87"/>
      <c r="H27" s="76"/>
      <c r="J27" s="195"/>
      <c r="K27" s="195"/>
      <c r="L27" s="197"/>
      <c r="M27" s="92"/>
      <c r="N27" s="93"/>
      <c r="O27" s="87"/>
      <c r="P27" s="76"/>
      <c r="R27" s="195"/>
      <c r="S27" s="195"/>
      <c r="T27" s="197"/>
      <c r="U27" s="92"/>
      <c r="V27" s="93"/>
      <c r="W27" s="87"/>
      <c r="Z27" s="195"/>
      <c r="AA27" s="195"/>
      <c r="AB27" s="197"/>
      <c r="AC27" s="92"/>
      <c r="AD27" s="93"/>
      <c r="AE27" s="87"/>
      <c r="AH27" s="195"/>
      <c r="AI27" s="195"/>
      <c r="AJ27" s="197"/>
      <c r="AK27" s="92"/>
      <c r="AL27" s="93"/>
      <c r="AM27" s="87"/>
      <c r="AP27" s="195"/>
      <c r="AQ27" s="195"/>
      <c r="AR27" s="197"/>
      <c r="AS27" s="92"/>
      <c r="AT27" s="93"/>
      <c r="AU27" s="87"/>
      <c r="AX27" s="195"/>
      <c r="AY27" s="195"/>
      <c r="AZ27" s="197"/>
      <c r="BA27" s="92"/>
      <c r="BB27" s="93"/>
      <c r="BC27" s="87"/>
    </row>
    <row r="28" spans="2:90" ht="23.1" customHeight="1">
      <c r="B28" s="194">
        <v>12</v>
      </c>
      <c r="C28" s="194">
        <v>6</v>
      </c>
      <c r="D28" s="196" t="s">
        <v>57</v>
      </c>
      <c r="E28" s="88"/>
      <c r="F28" s="89"/>
      <c r="G28" s="95"/>
      <c r="H28" s="76"/>
      <c r="J28" s="194">
        <v>12</v>
      </c>
      <c r="K28" s="194">
        <v>6</v>
      </c>
      <c r="L28" s="196" t="s">
        <v>57</v>
      </c>
      <c r="M28" s="88"/>
      <c r="N28" s="89"/>
      <c r="O28" s="95"/>
      <c r="P28" s="76"/>
      <c r="R28" s="194">
        <v>12</v>
      </c>
      <c r="S28" s="194">
        <v>5</v>
      </c>
      <c r="T28" s="196" t="s">
        <v>57</v>
      </c>
      <c r="U28" s="88"/>
      <c r="V28" s="89"/>
      <c r="W28" s="95"/>
      <c r="Z28" s="194">
        <v>12</v>
      </c>
      <c r="AA28" s="194">
        <v>4</v>
      </c>
      <c r="AB28" s="196" t="s">
        <v>57</v>
      </c>
      <c r="AC28" s="88"/>
      <c r="AD28" s="89"/>
      <c r="AE28" s="95"/>
      <c r="AH28" s="194">
        <v>12</v>
      </c>
      <c r="AI28" s="194">
        <v>3</v>
      </c>
      <c r="AJ28" s="196" t="s">
        <v>57</v>
      </c>
      <c r="AK28" s="88"/>
      <c r="AL28" s="89"/>
      <c r="AM28" s="95"/>
      <c r="AP28" s="194">
        <v>12</v>
      </c>
      <c r="AQ28" s="194">
        <v>2</v>
      </c>
      <c r="AR28" s="196" t="s">
        <v>57</v>
      </c>
      <c r="AS28" s="88"/>
      <c r="AT28" s="89"/>
      <c r="AU28" s="95"/>
      <c r="AX28" s="194">
        <v>12</v>
      </c>
      <c r="AY28" s="194">
        <v>1</v>
      </c>
      <c r="AZ28" s="196" t="s">
        <v>57</v>
      </c>
      <c r="BA28" s="88"/>
      <c r="BB28" s="89"/>
      <c r="BC28" s="95"/>
      <c r="BE28" s="75" ph="1"/>
      <c r="BN28" s="75" ph="1"/>
      <c r="BV28" s="75" ph="1"/>
      <c r="CD28" s="75" ph="1"/>
      <c r="CL28" s="75" ph="1"/>
    </row>
    <row r="29" spans="2:90" ht="23.1" customHeight="1">
      <c r="B29" s="195"/>
      <c r="C29" s="195"/>
      <c r="D29" s="197"/>
      <c r="E29" s="92"/>
      <c r="F29" s="93"/>
      <c r="G29" s="87"/>
      <c r="H29" s="76"/>
      <c r="J29" s="195"/>
      <c r="K29" s="195"/>
      <c r="L29" s="197"/>
      <c r="M29" s="92"/>
      <c r="N29" s="93"/>
      <c r="O29" s="87"/>
      <c r="P29" s="76"/>
      <c r="R29" s="195"/>
      <c r="S29" s="195"/>
      <c r="T29" s="197"/>
      <c r="U29" s="92"/>
      <c r="V29" s="93"/>
      <c r="W29" s="87"/>
      <c r="Z29" s="195"/>
      <c r="AA29" s="195"/>
      <c r="AB29" s="197"/>
      <c r="AC29" s="92"/>
      <c r="AD29" s="93"/>
      <c r="AE29" s="87"/>
      <c r="AH29" s="195"/>
      <c r="AI29" s="195"/>
      <c r="AJ29" s="197"/>
      <c r="AK29" s="92"/>
      <c r="AL29" s="93"/>
      <c r="AM29" s="87"/>
      <c r="AP29" s="195"/>
      <c r="AQ29" s="195"/>
      <c r="AR29" s="197"/>
      <c r="AS29" s="92"/>
      <c r="AT29" s="93"/>
      <c r="AU29" s="87"/>
      <c r="AX29" s="195"/>
      <c r="AY29" s="195"/>
      <c r="AZ29" s="197"/>
      <c r="BA29" s="92"/>
      <c r="BB29" s="93"/>
      <c r="BC29" s="87"/>
    </row>
    <row r="30" spans="2:90" ht="23.1" customHeight="1">
      <c r="B30" s="194">
        <v>13</v>
      </c>
      <c r="C30" s="194">
        <v>6</v>
      </c>
      <c r="D30" s="196" t="s">
        <v>57</v>
      </c>
      <c r="E30" s="88"/>
      <c r="F30" s="89"/>
      <c r="G30" s="95"/>
      <c r="H30" s="76"/>
      <c r="J30" s="194">
        <v>13</v>
      </c>
      <c r="K30" s="194">
        <v>6</v>
      </c>
      <c r="L30" s="196" t="s">
        <v>57</v>
      </c>
      <c r="M30" s="88"/>
      <c r="N30" s="89"/>
      <c r="O30" s="95"/>
      <c r="P30" s="76"/>
      <c r="R30" s="194">
        <v>13</v>
      </c>
      <c r="S30" s="194">
        <v>5</v>
      </c>
      <c r="T30" s="196" t="s">
        <v>57</v>
      </c>
      <c r="U30" s="88"/>
      <c r="V30" s="89"/>
      <c r="W30" s="95"/>
      <c r="Z30" s="194">
        <v>13</v>
      </c>
      <c r="AA30" s="194">
        <v>4</v>
      </c>
      <c r="AB30" s="196" t="s">
        <v>57</v>
      </c>
      <c r="AC30" s="88"/>
      <c r="AD30" s="89"/>
      <c r="AE30" s="95"/>
      <c r="AH30" s="194">
        <v>13</v>
      </c>
      <c r="AI30" s="194">
        <v>3</v>
      </c>
      <c r="AJ30" s="196" t="s">
        <v>57</v>
      </c>
      <c r="AK30" s="88"/>
      <c r="AL30" s="89"/>
      <c r="AM30" s="95"/>
      <c r="AP30" s="194">
        <v>13</v>
      </c>
      <c r="AQ30" s="194">
        <v>2</v>
      </c>
      <c r="AR30" s="196" t="s">
        <v>57</v>
      </c>
      <c r="AS30" s="88"/>
      <c r="AT30" s="89"/>
      <c r="AU30" s="95"/>
      <c r="AX30" s="194">
        <v>13</v>
      </c>
      <c r="AY30" s="194">
        <v>1</v>
      </c>
      <c r="AZ30" s="196" t="s">
        <v>57</v>
      </c>
      <c r="BA30" s="88"/>
      <c r="BB30" s="89"/>
      <c r="BC30" s="95"/>
      <c r="BE30" s="75" ph="1"/>
      <c r="BN30" s="75" ph="1"/>
      <c r="BV30" s="75" ph="1"/>
      <c r="CD30" s="75" ph="1"/>
      <c r="CL30" s="75" ph="1"/>
    </row>
    <row r="31" spans="2:90" ht="23.1" customHeight="1">
      <c r="B31" s="195"/>
      <c r="C31" s="195"/>
      <c r="D31" s="197"/>
      <c r="E31" s="92"/>
      <c r="F31" s="93"/>
      <c r="G31" s="87"/>
      <c r="H31" s="76"/>
      <c r="J31" s="195"/>
      <c r="K31" s="195"/>
      <c r="L31" s="197"/>
      <c r="M31" s="92"/>
      <c r="N31" s="93"/>
      <c r="O31" s="87"/>
      <c r="P31" s="76"/>
      <c r="R31" s="195"/>
      <c r="S31" s="195"/>
      <c r="T31" s="197"/>
      <c r="U31" s="92"/>
      <c r="V31" s="93"/>
      <c r="W31" s="87"/>
      <c r="Z31" s="195"/>
      <c r="AA31" s="195"/>
      <c r="AB31" s="197"/>
      <c r="AC31" s="92"/>
      <c r="AD31" s="93"/>
      <c r="AE31" s="87"/>
      <c r="AH31" s="195"/>
      <c r="AI31" s="195"/>
      <c r="AJ31" s="197"/>
      <c r="AK31" s="92"/>
      <c r="AL31" s="93"/>
      <c r="AM31" s="87"/>
      <c r="AP31" s="195"/>
      <c r="AQ31" s="195"/>
      <c r="AR31" s="197"/>
      <c r="AS31" s="92"/>
      <c r="AT31" s="93"/>
      <c r="AU31" s="87"/>
      <c r="AX31" s="195"/>
      <c r="AY31" s="195"/>
      <c r="AZ31" s="197"/>
      <c r="BA31" s="92"/>
      <c r="BB31" s="93"/>
      <c r="BC31" s="87"/>
    </row>
    <row r="32" spans="2:90" ht="23.1" customHeight="1">
      <c r="B32" s="194">
        <v>14</v>
      </c>
      <c r="C32" s="194">
        <v>6</v>
      </c>
      <c r="D32" s="196" t="s">
        <v>57</v>
      </c>
      <c r="E32" s="88"/>
      <c r="F32" s="89"/>
      <c r="G32" s="95"/>
      <c r="H32" s="76"/>
      <c r="J32" s="194">
        <v>14</v>
      </c>
      <c r="K32" s="194">
        <v>6</v>
      </c>
      <c r="L32" s="196" t="s">
        <v>57</v>
      </c>
      <c r="M32" s="88"/>
      <c r="N32" s="89"/>
      <c r="O32" s="95"/>
      <c r="P32" s="76"/>
      <c r="R32" s="194">
        <v>14</v>
      </c>
      <c r="S32" s="194">
        <v>5</v>
      </c>
      <c r="T32" s="196" t="s">
        <v>57</v>
      </c>
      <c r="U32" s="88"/>
      <c r="V32" s="89"/>
      <c r="W32" s="95"/>
      <c r="Z32" s="194">
        <v>14</v>
      </c>
      <c r="AA32" s="194">
        <v>4</v>
      </c>
      <c r="AB32" s="196" t="s">
        <v>57</v>
      </c>
      <c r="AC32" s="88"/>
      <c r="AD32" s="89"/>
      <c r="AE32" s="95"/>
      <c r="AH32" s="194">
        <v>14</v>
      </c>
      <c r="AI32" s="194">
        <v>3</v>
      </c>
      <c r="AJ32" s="196" t="s">
        <v>57</v>
      </c>
      <c r="AK32" s="88"/>
      <c r="AL32" s="89"/>
      <c r="AM32" s="95"/>
      <c r="AP32" s="194">
        <v>14</v>
      </c>
      <c r="AQ32" s="194">
        <v>2</v>
      </c>
      <c r="AR32" s="196" t="s">
        <v>57</v>
      </c>
      <c r="AS32" s="88"/>
      <c r="AT32" s="89"/>
      <c r="AU32" s="95"/>
      <c r="AX32" s="194">
        <v>14</v>
      </c>
      <c r="AY32" s="194">
        <v>1</v>
      </c>
      <c r="AZ32" s="196" t="s">
        <v>57</v>
      </c>
      <c r="BA32" s="88"/>
      <c r="BB32" s="89"/>
      <c r="BC32" s="95"/>
      <c r="BE32" s="75" ph="1"/>
      <c r="BN32" s="75" ph="1"/>
      <c r="BV32" s="75" ph="1"/>
      <c r="CD32" s="75" ph="1"/>
      <c r="CL32" s="75" ph="1"/>
    </row>
    <row r="33" spans="2:90" ht="23.1" customHeight="1">
      <c r="B33" s="195"/>
      <c r="C33" s="195"/>
      <c r="D33" s="197"/>
      <c r="E33" s="92"/>
      <c r="F33" s="93"/>
      <c r="G33" s="87"/>
      <c r="H33" s="76"/>
      <c r="J33" s="195"/>
      <c r="K33" s="195"/>
      <c r="L33" s="197"/>
      <c r="M33" s="92"/>
      <c r="N33" s="93"/>
      <c r="O33" s="87"/>
      <c r="P33" s="76"/>
      <c r="R33" s="195"/>
      <c r="S33" s="195"/>
      <c r="T33" s="197"/>
      <c r="U33" s="92"/>
      <c r="V33" s="93"/>
      <c r="W33" s="87"/>
      <c r="Z33" s="195"/>
      <c r="AA33" s="195"/>
      <c r="AB33" s="197"/>
      <c r="AC33" s="92"/>
      <c r="AD33" s="93"/>
      <c r="AE33" s="87"/>
      <c r="AH33" s="195"/>
      <c r="AI33" s="195"/>
      <c r="AJ33" s="197"/>
      <c r="AK33" s="92"/>
      <c r="AL33" s="93"/>
      <c r="AM33" s="87"/>
      <c r="AP33" s="195"/>
      <c r="AQ33" s="195"/>
      <c r="AR33" s="197"/>
      <c r="AS33" s="92"/>
      <c r="AT33" s="93"/>
      <c r="AU33" s="87"/>
      <c r="AX33" s="195"/>
      <c r="AY33" s="195"/>
      <c r="AZ33" s="197"/>
      <c r="BA33" s="92"/>
      <c r="BB33" s="93"/>
      <c r="BC33" s="87"/>
    </row>
    <row r="34" spans="2:90" ht="23.1" customHeight="1">
      <c r="B34" s="194">
        <v>15</v>
      </c>
      <c r="C34" s="194">
        <v>6</v>
      </c>
      <c r="D34" s="196" t="s">
        <v>57</v>
      </c>
      <c r="E34" s="88"/>
      <c r="F34" s="89"/>
      <c r="G34" s="95"/>
      <c r="H34" s="76"/>
      <c r="J34" s="194">
        <v>15</v>
      </c>
      <c r="K34" s="194">
        <v>6</v>
      </c>
      <c r="L34" s="196" t="s">
        <v>57</v>
      </c>
      <c r="M34" s="88"/>
      <c r="N34" s="89"/>
      <c r="O34" s="95"/>
      <c r="P34" s="76"/>
      <c r="R34" s="194">
        <v>15</v>
      </c>
      <c r="S34" s="194">
        <v>5</v>
      </c>
      <c r="T34" s="196" t="s">
        <v>57</v>
      </c>
      <c r="U34" s="88"/>
      <c r="V34" s="89"/>
      <c r="W34" s="95"/>
      <c r="Z34" s="194">
        <v>15</v>
      </c>
      <c r="AA34" s="194">
        <v>4</v>
      </c>
      <c r="AB34" s="196" t="s">
        <v>57</v>
      </c>
      <c r="AC34" s="88"/>
      <c r="AD34" s="89"/>
      <c r="AE34" s="95"/>
      <c r="AH34" s="194">
        <v>15</v>
      </c>
      <c r="AI34" s="194">
        <v>3</v>
      </c>
      <c r="AJ34" s="196" t="s">
        <v>57</v>
      </c>
      <c r="AK34" s="88"/>
      <c r="AL34" s="89"/>
      <c r="AM34" s="95"/>
      <c r="AP34" s="194">
        <v>15</v>
      </c>
      <c r="AQ34" s="194">
        <v>2</v>
      </c>
      <c r="AR34" s="196" t="s">
        <v>57</v>
      </c>
      <c r="AS34" s="88"/>
      <c r="AT34" s="89"/>
      <c r="AU34" s="95"/>
      <c r="AX34" s="194">
        <v>15</v>
      </c>
      <c r="AY34" s="194">
        <v>1</v>
      </c>
      <c r="AZ34" s="196" t="s">
        <v>57</v>
      </c>
      <c r="BA34" s="88"/>
      <c r="BB34" s="89"/>
      <c r="BC34" s="95"/>
      <c r="BE34" s="75" ph="1"/>
      <c r="BN34" s="75" ph="1"/>
      <c r="BV34" s="75" ph="1"/>
      <c r="CD34" s="75" ph="1"/>
      <c r="CL34" s="75" ph="1"/>
    </row>
    <row r="35" spans="2:90" ht="23.1" customHeight="1">
      <c r="B35" s="195"/>
      <c r="C35" s="195"/>
      <c r="D35" s="197"/>
      <c r="E35" s="92"/>
      <c r="F35" s="93"/>
      <c r="G35" s="87"/>
      <c r="H35" s="76"/>
      <c r="J35" s="195"/>
      <c r="K35" s="195"/>
      <c r="L35" s="197"/>
      <c r="M35" s="92"/>
      <c r="N35" s="93"/>
      <c r="O35" s="87"/>
      <c r="P35" s="76"/>
      <c r="R35" s="195"/>
      <c r="S35" s="195"/>
      <c r="T35" s="197"/>
      <c r="U35" s="92"/>
      <c r="V35" s="93"/>
      <c r="W35" s="87"/>
      <c r="Z35" s="195"/>
      <c r="AA35" s="195"/>
      <c r="AB35" s="197"/>
      <c r="AC35" s="92"/>
      <c r="AD35" s="93"/>
      <c r="AE35" s="87"/>
      <c r="AH35" s="195"/>
      <c r="AI35" s="195"/>
      <c r="AJ35" s="197"/>
      <c r="AK35" s="92"/>
      <c r="AL35" s="93"/>
      <c r="AM35" s="87"/>
      <c r="AP35" s="195"/>
      <c r="AQ35" s="195"/>
      <c r="AR35" s="197"/>
      <c r="AS35" s="92"/>
      <c r="AT35" s="93"/>
      <c r="AU35" s="87"/>
      <c r="AX35" s="195"/>
      <c r="AY35" s="195"/>
      <c r="AZ35" s="197"/>
      <c r="BA35" s="92"/>
      <c r="BB35" s="93"/>
      <c r="BC35" s="87"/>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AH2:AJ2"/>
    <mergeCell ref="AK2:AM2"/>
    <mergeCell ref="AI34:AI35"/>
    <mergeCell ref="AJ34:AJ35"/>
    <mergeCell ref="B34:B35"/>
    <mergeCell ref="C34:C35"/>
    <mergeCell ref="D34:D35"/>
    <mergeCell ref="R34:R35"/>
    <mergeCell ref="S34:S35"/>
    <mergeCell ref="T34:T35"/>
    <mergeCell ref="J34:J35"/>
    <mergeCell ref="K34:K35"/>
    <mergeCell ref="L34:L35"/>
    <mergeCell ref="Z34:Z35"/>
    <mergeCell ref="AA34:AA35"/>
    <mergeCell ref="AB34:AB35"/>
    <mergeCell ref="AH34:AH35"/>
    <mergeCell ref="AI32:AI33"/>
    <mergeCell ref="AJ32:AJ33"/>
    <mergeCell ref="B32:B33"/>
    <mergeCell ref="C32:C33"/>
    <mergeCell ref="D32:D33"/>
    <mergeCell ref="R32:R33"/>
    <mergeCell ref="S32:S33"/>
    <mergeCell ref="T32:T33"/>
    <mergeCell ref="J32:J33"/>
    <mergeCell ref="K32:K33"/>
    <mergeCell ref="L32:L33"/>
    <mergeCell ref="Z32:Z33"/>
    <mergeCell ref="AA32:AA33"/>
    <mergeCell ref="AB32:AB33"/>
    <mergeCell ref="AH32:AH33"/>
    <mergeCell ref="AI30:AI31"/>
    <mergeCell ref="AJ30:AJ31"/>
    <mergeCell ref="B30:B31"/>
    <mergeCell ref="C30:C31"/>
    <mergeCell ref="D30:D31"/>
    <mergeCell ref="R30:R31"/>
    <mergeCell ref="S30:S31"/>
    <mergeCell ref="T30:T31"/>
    <mergeCell ref="J30:J31"/>
    <mergeCell ref="K30:K31"/>
    <mergeCell ref="L30:L31"/>
    <mergeCell ref="Z30:Z31"/>
    <mergeCell ref="AA30:AA31"/>
    <mergeCell ref="AB30:AB31"/>
    <mergeCell ref="AH30:AH31"/>
    <mergeCell ref="AI28:AI29"/>
    <mergeCell ref="AJ28:AJ29"/>
    <mergeCell ref="B28:B29"/>
    <mergeCell ref="C28:C29"/>
    <mergeCell ref="D28:D29"/>
    <mergeCell ref="R28:R29"/>
    <mergeCell ref="S28:S29"/>
    <mergeCell ref="T28:T29"/>
    <mergeCell ref="J28:J29"/>
    <mergeCell ref="K28:K29"/>
    <mergeCell ref="L28:L29"/>
    <mergeCell ref="Z28:Z29"/>
    <mergeCell ref="AA28:AA29"/>
    <mergeCell ref="AB28:AB29"/>
    <mergeCell ref="AH28:AH29"/>
    <mergeCell ref="AH26:AH27"/>
    <mergeCell ref="AI26:AI27"/>
    <mergeCell ref="AJ26:AJ27"/>
    <mergeCell ref="B26:B27"/>
    <mergeCell ref="C26:C27"/>
    <mergeCell ref="D26:D27"/>
    <mergeCell ref="R26:R27"/>
    <mergeCell ref="S26:S27"/>
    <mergeCell ref="T26:T27"/>
    <mergeCell ref="J26:J27"/>
    <mergeCell ref="K26:K27"/>
    <mergeCell ref="L26:L27"/>
    <mergeCell ref="Z26:Z27"/>
    <mergeCell ref="AA26:AA27"/>
    <mergeCell ref="AB26:AB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J4:J5"/>
    <mergeCell ref="J6:J7"/>
    <mergeCell ref="K6:K7"/>
    <mergeCell ref="L6:L7"/>
    <mergeCell ref="B3:G3"/>
    <mergeCell ref="R3:W3"/>
    <mergeCell ref="Z3:AE3"/>
    <mergeCell ref="AH3:AM3"/>
    <mergeCell ref="B1:G1"/>
    <mergeCell ref="R1:W1"/>
    <mergeCell ref="Z1:AE1"/>
    <mergeCell ref="AH1:AM1"/>
    <mergeCell ref="B2:D2"/>
    <mergeCell ref="E2:G2"/>
    <mergeCell ref="R2:T2"/>
    <mergeCell ref="U2:W2"/>
    <mergeCell ref="Z2:AB2"/>
    <mergeCell ref="AC2:AE2"/>
    <mergeCell ref="J3:O3"/>
  </mergeCells>
  <phoneticPr fontId="2"/>
  <dataValidations count="1">
    <dataValidation imeMode="disabled" allowBlank="1" showInputMessage="1" showErrorMessage="1" sqref="G4 W4 AM34 G8 G10 G12 G14 G16 G18 G20 G22 G24 G26 G28 G30 G32 G34 G6 W8 W10 W12 W14 W16 W18 W20 W22 W24 W26 W28 W30 W32 W34 AE4 AM6 AE8 AE10 AE12 AE14 AE16 AE18 AE20 AE22 AE24 AE26 AE28 AE30 AE32 AE34 AM4 W6 AM8 AM10 AM12 AM14 AM16 AM18 AM20 AM22 AM24 AM26 AM28 AM30 AM32 AE6 O4 O8 O10 O12 O14 O16 O18 O20 O22 O24 O26 O28 O30 O32 O34 O6 BC34 AU4 BC6 AU8 AU10 AU12 AU14 AU16 AU18 AU20 AU22 AU24 AU26 AU28 AU30 AU32 AU34 BC4 BC8 BC10 BC12 BC14 BC16 BC18 BC20 BC22 BC24 BC26 BC28 BC30 BC32 AU6" xr:uid="{00000000-0002-0000-04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L35"/>
  <sheetViews>
    <sheetView showGridLines="0" zoomScale="70" zoomScaleNormal="70" workbookViewId="0">
      <selection activeCell="AL11" sqref="AL11"/>
    </sheetView>
  </sheetViews>
  <sheetFormatPr defaultColWidth="9" defaultRowHeight="23.1" customHeight="1"/>
  <cols>
    <col min="1" max="1" width="5.375" style="75" customWidth="1"/>
    <col min="2" max="4" width="5.625" style="75" customWidth="1"/>
    <col min="5" max="6" width="19.75" style="75" customWidth="1"/>
    <col min="7" max="7" width="19.25" style="75" customWidth="1"/>
    <col min="8" max="9" width="5.375" style="75" customWidth="1"/>
    <col min="10" max="12" width="5.625" style="75" customWidth="1"/>
    <col min="13" max="14" width="19.75" style="75" customWidth="1"/>
    <col min="15" max="15" width="19.25" style="75" customWidth="1"/>
    <col min="16" max="17" width="5.375" style="75" customWidth="1"/>
    <col min="18" max="20" width="5.625" style="75" customWidth="1"/>
    <col min="21" max="22" width="19.75" style="75" customWidth="1"/>
    <col min="23" max="23" width="19.25" style="75" customWidth="1"/>
    <col min="24" max="25" width="5.375" style="75" customWidth="1"/>
    <col min="26" max="28" width="5.625" style="75" customWidth="1"/>
    <col min="29" max="30" width="19.75" style="75" customWidth="1"/>
    <col min="31" max="31" width="19.25" style="75" customWidth="1"/>
    <col min="32" max="33" width="5.375" style="75" customWidth="1"/>
    <col min="34" max="36" width="5.625" style="75" customWidth="1"/>
    <col min="37" max="38" width="19.75" style="75" customWidth="1"/>
    <col min="39" max="39" width="19.25" style="75" customWidth="1"/>
    <col min="40" max="41" width="5.375" style="75" customWidth="1"/>
    <col min="42" max="44" width="5.625" style="75" customWidth="1"/>
    <col min="45" max="46" width="19.75" style="75" customWidth="1"/>
    <col min="47" max="47" width="19.25" style="75" customWidth="1"/>
    <col min="48" max="49" width="5.375" style="75" customWidth="1"/>
    <col min="50" max="52" width="5.625" style="75" customWidth="1"/>
    <col min="53" max="54" width="19.75" style="75" customWidth="1"/>
    <col min="55" max="55" width="19.25" style="75" customWidth="1"/>
    <col min="56" max="56" width="5.375" style="75" customWidth="1"/>
    <col min="57" max="16384" width="9" style="75"/>
  </cols>
  <sheetData>
    <row r="1" spans="1:90" s="118" customFormat="1" ht="23.1" customHeight="1">
      <c r="A1" s="117"/>
      <c r="B1" s="187" t="s">
        <v>223</v>
      </c>
      <c r="C1" s="187"/>
      <c r="D1" s="187"/>
      <c r="E1" s="187"/>
      <c r="F1" s="187"/>
      <c r="G1" s="187"/>
      <c r="H1" s="117"/>
      <c r="I1" s="117"/>
      <c r="J1" s="187" t="s">
        <v>223</v>
      </c>
      <c r="K1" s="187"/>
      <c r="L1" s="187"/>
      <c r="M1" s="187"/>
      <c r="N1" s="187"/>
      <c r="O1" s="187"/>
      <c r="P1" s="117"/>
      <c r="Q1" s="117"/>
      <c r="R1" s="187" t="s">
        <v>223</v>
      </c>
      <c r="S1" s="187"/>
      <c r="T1" s="187"/>
      <c r="U1" s="187"/>
      <c r="V1" s="187"/>
      <c r="W1" s="187"/>
      <c r="X1" s="117"/>
      <c r="Y1" s="117"/>
      <c r="Z1" s="187" t="s">
        <v>214</v>
      </c>
      <c r="AA1" s="187"/>
      <c r="AB1" s="187"/>
      <c r="AC1" s="187"/>
      <c r="AD1" s="187"/>
      <c r="AE1" s="187"/>
      <c r="AF1" s="117"/>
      <c r="AG1" s="117"/>
      <c r="AH1" s="187" t="s">
        <v>214</v>
      </c>
      <c r="AI1" s="187"/>
      <c r="AJ1" s="187"/>
      <c r="AK1" s="187"/>
      <c r="AL1" s="187"/>
      <c r="AM1" s="187"/>
      <c r="AN1" s="117"/>
      <c r="AO1" s="117"/>
      <c r="AP1" s="187" t="s">
        <v>214</v>
      </c>
      <c r="AQ1" s="187"/>
      <c r="AR1" s="187"/>
      <c r="AS1" s="187"/>
      <c r="AT1" s="187"/>
      <c r="AU1" s="187"/>
      <c r="AV1" s="117"/>
      <c r="AW1" s="117"/>
      <c r="AX1" s="187" t="s">
        <v>214</v>
      </c>
      <c r="AY1" s="187"/>
      <c r="AZ1" s="187"/>
      <c r="BA1" s="187"/>
      <c r="BB1" s="187"/>
      <c r="BC1" s="187"/>
      <c r="BD1" s="117"/>
    </row>
    <row r="2" spans="1:90" ht="23.1" customHeight="1">
      <c r="B2" s="188" t="s">
        <v>50</v>
      </c>
      <c r="C2" s="189"/>
      <c r="D2" s="190"/>
      <c r="E2" s="191" t="str">
        <f>'シングルス　参加申込書'!$A$1</f>
        <v>第32回 岐阜県小学生バドミントン シングルス大会</v>
      </c>
      <c r="F2" s="192"/>
      <c r="G2" s="193"/>
      <c r="H2" s="76"/>
      <c r="J2" s="188" t="s">
        <v>50</v>
      </c>
      <c r="K2" s="189"/>
      <c r="L2" s="190"/>
      <c r="M2" s="191" t="str">
        <f>'シングルス　参加申込書'!$A$1</f>
        <v>第32回 岐阜県小学生バドミントン シングルス大会</v>
      </c>
      <c r="N2" s="192"/>
      <c r="O2" s="193"/>
      <c r="P2" s="76"/>
      <c r="R2" s="188" t="s">
        <v>50</v>
      </c>
      <c r="S2" s="189"/>
      <c r="T2" s="190"/>
      <c r="U2" s="191" t="str">
        <f>E2</f>
        <v>第32回 岐阜県小学生バドミントン シングルス大会</v>
      </c>
      <c r="V2" s="192"/>
      <c r="W2" s="193"/>
      <c r="Z2" s="188" t="s">
        <v>50</v>
      </c>
      <c r="AA2" s="189"/>
      <c r="AB2" s="190"/>
      <c r="AC2" s="191" t="str">
        <f>U2</f>
        <v>第32回 岐阜県小学生バドミントン シングルス大会</v>
      </c>
      <c r="AD2" s="192"/>
      <c r="AE2" s="193"/>
      <c r="AH2" s="188" t="s">
        <v>50</v>
      </c>
      <c r="AI2" s="189"/>
      <c r="AJ2" s="190"/>
      <c r="AK2" s="191" t="str">
        <f>AC2</f>
        <v>第32回 岐阜県小学生バドミントン シングルス大会</v>
      </c>
      <c r="AL2" s="192"/>
      <c r="AM2" s="193"/>
      <c r="AP2" s="188" t="s">
        <v>50</v>
      </c>
      <c r="AQ2" s="189"/>
      <c r="AR2" s="190"/>
      <c r="AS2" s="191" t="str">
        <f>AK2</f>
        <v>第32回 岐阜県小学生バドミントン シングルス大会</v>
      </c>
      <c r="AT2" s="192"/>
      <c r="AU2" s="193"/>
      <c r="AX2" s="188" t="s">
        <v>50</v>
      </c>
      <c r="AY2" s="189"/>
      <c r="AZ2" s="190"/>
      <c r="BA2" s="191" t="str">
        <f>AS2</f>
        <v>第32回 岐阜県小学生バドミントン シングルス大会</v>
      </c>
      <c r="BB2" s="192"/>
      <c r="BC2" s="193"/>
    </row>
    <row r="3" spans="1:90" ht="23.1" customHeight="1">
      <c r="B3" s="200" t="s">
        <v>169</v>
      </c>
      <c r="C3" s="201"/>
      <c r="D3" s="201"/>
      <c r="E3" s="201"/>
      <c r="F3" s="201"/>
      <c r="G3" s="202"/>
      <c r="H3" s="76"/>
      <c r="J3" s="200" t="s">
        <v>170</v>
      </c>
      <c r="K3" s="201"/>
      <c r="L3" s="201"/>
      <c r="M3" s="201"/>
      <c r="N3" s="201"/>
      <c r="O3" s="202"/>
      <c r="P3" s="76"/>
      <c r="R3" s="200" t="s">
        <v>238</v>
      </c>
      <c r="S3" s="201"/>
      <c r="T3" s="201"/>
      <c r="U3" s="201"/>
      <c r="V3" s="201"/>
      <c r="W3" s="202"/>
      <c r="X3" s="77"/>
      <c r="Y3" s="77"/>
      <c r="Z3" s="200" t="s">
        <v>239</v>
      </c>
      <c r="AA3" s="201"/>
      <c r="AB3" s="201"/>
      <c r="AC3" s="201"/>
      <c r="AD3" s="201"/>
      <c r="AE3" s="202"/>
      <c r="AF3" s="77"/>
      <c r="AG3" s="77"/>
      <c r="AH3" s="200" t="s">
        <v>240</v>
      </c>
      <c r="AI3" s="201"/>
      <c r="AJ3" s="201"/>
      <c r="AK3" s="201"/>
      <c r="AL3" s="201"/>
      <c r="AM3" s="202"/>
      <c r="AN3" s="77"/>
      <c r="AO3" s="77"/>
      <c r="AP3" s="200" t="s">
        <v>241</v>
      </c>
      <c r="AQ3" s="201"/>
      <c r="AR3" s="201"/>
      <c r="AS3" s="201"/>
      <c r="AT3" s="201"/>
      <c r="AU3" s="202"/>
      <c r="AV3" s="77"/>
      <c r="AW3" s="77"/>
      <c r="AX3" s="200" t="s">
        <v>242</v>
      </c>
      <c r="AY3" s="201"/>
      <c r="AZ3" s="201"/>
      <c r="BA3" s="201"/>
      <c r="BB3" s="201"/>
      <c r="BC3" s="202"/>
      <c r="BD3" s="77"/>
    </row>
    <row r="4" spans="1:90" ht="23.1" customHeight="1">
      <c r="B4" s="198" t="s">
        <v>224</v>
      </c>
      <c r="C4" s="78" t="s">
        <v>54</v>
      </c>
      <c r="D4" s="78" t="s">
        <v>43</v>
      </c>
      <c r="E4" s="79" t="s">
        <v>216</v>
      </c>
      <c r="F4" s="80" t="s">
        <v>217</v>
      </c>
      <c r="G4" s="81" t="s">
        <v>218</v>
      </c>
      <c r="H4" s="76"/>
      <c r="J4" s="198" t="s">
        <v>224</v>
      </c>
      <c r="K4" s="78" t="s">
        <v>54</v>
      </c>
      <c r="L4" s="78" t="s">
        <v>43</v>
      </c>
      <c r="M4" s="79" t="s">
        <v>216</v>
      </c>
      <c r="N4" s="80" t="s">
        <v>217</v>
      </c>
      <c r="O4" s="81" t="s">
        <v>218</v>
      </c>
      <c r="P4" s="76"/>
      <c r="R4" s="198" t="s">
        <v>225</v>
      </c>
      <c r="S4" s="78" t="s">
        <v>54</v>
      </c>
      <c r="T4" s="78" t="s">
        <v>43</v>
      </c>
      <c r="U4" s="79" t="s">
        <v>216</v>
      </c>
      <c r="V4" s="80" t="s">
        <v>217</v>
      </c>
      <c r="W4" s="82" t="s">
        <v>218</v>
      </c>
      <c r="X4" s="83"/>
      <c r="Y4" s="83"/>
      <c r="Z4" s="198" t="s">
        <v>225</v>
      </c>
      <c r="AA4" s="78" t="s">
        <v>54</v>
      </c>
      <c r="AB4" s="78" t="s">
        <v>43</v>
      </c>
      <c r="AC4" s="79" t="s">
        <v>216</v>
      </c>
      <c r="AD4" s="80" t="s">
        <v>217</v>
      </c>
      <c r="AE4" s="82" t="s">
        <v>218</v>
      </c>
      <c r="AF4" s="83"/>
      <c r="AG4" s="83"/>
      <c r="AH4" s="198" t="s">
        <v>225</v>
      </c>
      <c r="AI4" s="78" t="s">
        <v>54</v>
      </c>
      <c r="AJ4" s="78" t="s">
        <v>43</v>
      </c>
      <c r="AK4" s="79" t="s">
        <v>216</v>
      </c>
      <c r="AL4" s="80" t="s">
        <v>217</v>
      </c>
      <c r="AM4" s="82" t="s">
        <v>218</v>
      </c>
      <c r="AN4" s="83"/>
      <c r="AO4" s="83"/>
      <c r="AP4" s="198" t="s">
        <v>225</v>
      </c>
      <c r="AQ4" s="78" t="s">
        <v>54</v>
      </c>
      <c r="AR4" s="78" t="s">
        <v>43</v>
      </c>
      <c r="AS4" s="79" t="s">
        <v>216</v>
      </c>
      <c r="AT4" s="80" t="s">
        <v>217</v>
      </c>
      <c r="AU4" s="82" t="s">
        <v>218</v>
      </c>
      <c r="AV4" s="83"/>
      <c r="AW4" s="83"/>
      <c r="AX4" s="198" t="s">
        <v>225</v>
      </c>
      <c r="AY4" s="78" t="s">
        <v>54</v>
      </c>
      <c r="AZ4" s="78" t="s">
        <v>43</v>
      </c>
      <c r="BA4" s="79" t="s">
        <v>216</v>
      </c>
      <c r="BB4" s="80" t="s">
        <v>217</v>
      </c>
      <c r="BC4" s="82" t="s">
        <v>218</v>
      </c>
      <c r="BD4" s="83"/>
      <c r="BG4" s="75" ph="1"/>
      <c r="BN4" s="75" ph="1"/>
      <c r="BV4" s="75" ph="1"/>
      <c r="CD4" s="75" ph="1"/>
      <c r="CL4" s="75" ph="1"/>
    </row>
    <row r="5" spans="1:90" ht="23.1" customHeight="1">
      <c r="B5" s="199"/>
      <c r="C5" s="84" t="s">
        <v>55</v>
      </c>
      <c r="D5" s="84" t="s">
        <v>56</v>
      </c>
      <c r="E5" s="85" t="s">
        <v>220</v>
      </c>
      <c r="F5" s="86" t="s">
        <v>221</v>
      </c>
      <c r="G5" s="87" t="s">
        <v>222</v>
      </c>
      <c r="H5" s="76"/>
      <c r="J5" s="199"/>
      <c r="K5" s="84" t="s">
        <v>55</v>
      </c>
      <c r="L5" s="84" t="s">
        <v>56</v>
      </c>
      <c r="M5" s="85" t="s">
        <v>220</v>
      </c>
      <c r="N5" s="86" t="s">
        <v>221</v>
      </c>
      <c r="O5" s="87" t="s">
        <v>222</v>
      </c>
      <c r="P5" s="76"/>
      <c r="R5" s="199"/>
      <c r="S5" s="84" t="s">
        <v>55</v>
      </c>
      <c r="T5" s="84" t="s">
        <v>56</v>
      </c>
      <c r="U5" s="85" t="s">
        <v>220</v>
      </c>
      <c r="V5" s="86" t="s">
        <v>221</v>
      </c>
      <c r="W5" s="87" t="s">
        <v>222</v>
      </c>
      <c r="X5" s="83"/>
      <c r="Y5" s="83"/>
      <c r="Z5" s="199"/>
      <c r="AA5" s="84" t="s">
        <v>55</v>
      </c>
      <c r="AB5" s="84" t="s">
        <v>56</v>
      </c>
      <c r="AC5" s="85" t="s">
        <v>220</v>
      </c>
      <c r="AD5" s="86" t="s">
        <v>221</v>
      </c>
      <c r="AE5" s="87" t="s">
        <v>222</v>
      </c>
      <c r="AF5" s="83"/>
      <c r="AG5" s="83"/>
      <c r="AH5" s="199"/>
      <c r="AI5" s="84" t="s">
        <v>55</v>
      </c>
      <c r="AJ5" s="84" t="s">
        <v>56</v>
      </c>
      <c r="AK5" s="85" t="s">
        <v>220</v>
      </c>
      <c r="AL5" s="86" t="s">
        <v>221</v>
      </c>
      <c r="AM5" s="87" t="s">
        <v>222</v>
      </c>
      <c r="AN5" s="83"/>
      <c r="AO5" s="83"/>
      <c r="AP5" s="199"/>
      <c r="AQ5" s="84" t="s">
        <v>55</v>
      </c>
      <c r="AR5" s="84" t="s">
        <v>56</v>
      </c>
      <c r="AS5" s="85" t="s">
        <v>220</v>
      </c>
      <c r="AT5" s="86" t="s">
        <v>221</v>
      </c>
      <c r="AU5" s="87" t="s">
        <v>222</v>
      </c>
      <c r="AV5" s="83"/>
      <c r="AW5" s="83"/>
      <c r="AX5" s="199"/>
      <c r="AY5" s="84" t="s">
        <v>55</v>
      </c>
      <c r="AZ5" s="84" t="s">
        <v>56</v>
      </c>
      <c r="BA5" s="85" t="s">
        <v>220</v>
      </c>
      <c r="BB5" s="86" t="s">
        <v>221</v>
      </c>
      <c r="BC5" s="87" t="s">
        <v>222</v>
      </c>
      <c r="BD5" s="83"/>
    </row>
    <row r="6" spans="1:90" ht="23.1" customHeight="1">
      <c r="B6" s="194">
        <v>1</v>
      </c>
      <c r="C6" s="194">
        <v>6</v>
      </c>
      <c r="D6" s="203" t="s">
        <v>56</v>
      </c>
      <c r="E6" s="88"/>
      <c r="F6" s="89"/>
      <c r="G6" s="90"/>
      <c r="H6" s="76"/>
      <c r="J6" s="194">
        <v>1</v>
      </c>
      <c r="K6" s="194">
        <v>6</v>
      </c>
      <c r="L6" s="203" t="s">
        <v>56</v>
      </c>
      <c r="M6" s="88"/>
      <c r="N6" s="89"/>
      <c r="O6" s="90"/>
      <c r="P6" s="76"/>
      <c r="Q6" s="91"/>
      <c r="R6" s="194">
        <v>1</v>
      </c>
      <c r="S6" s="194">
        <v>5</v>
      </c>
      <c r="T6" s="203" t="s">
        <v>56</v>
      </c>
      <c r="U6" s="88"/>
      <c r="V6" s="89"/>
      <c r="W6" s="82"/>
      <c r="Z6" s="194">
        <v>1</v>
      </c>
      <c r="AA6" s="194">
        <v>4</v>
      </c>
      <c r="AB6" s="203" t="s">
        <v>56</v>
      </c>
      <c r="AC6" s="88"/>
      <c r="AD6" s="89"/>
      <c r="AE6" s="82"/>
      <c r="AH6" s="194">
        <v>1</v>
      </c>
      <c r="AI6" s="194">
        <v>3</v>
      </c>
      <c r="AJ6" s="203" t="s">
        <v>56</v>
      </c>
      <c r="AK6" s="88"/>
      <c r="AL6" s="89"/>
      <c r="AM6" s="82"/>
      <c r="AP6" s="194">
        <v>1</v>
      </c>
      <c r="AQ6" s="194">
        <v>2</v>
      </c>
      <c r="AR6" s="203" t="s">
        <v>56</v>
      </c>
      <c r="AS6" s="88"/>
      <c r="AT6" s="89"/>
      <c r="AU6" s="82"/>
      <c r="AX6" s="194">
        <v>1</v>
      </c>
      <c r="AY6" s="194">
        <v>1</v>
      </c>
      <c r="AZ6" s="203" t="s">
        <v>56</v>
      </c>
      <c r="BA6" s="88"/>
      <c r="BB6" s="89"/>
      <c r="BC6" s="82"/>
      <c r="BG6" s="75" ph="1"/>
      <c r="BN6" s="75" ph="1"/>
      <c r="BV6" s="75" ph="1"/>
      <c r="CD6" s="75" ph="1"/>
      <c r="CL6" s="75" ph="1"/>
    </row>
    <row r="7" spans="1:90" ht="23.1" customHeight="1">
      <c r="B7" s="195"/>
      <c r="C7" s="195"/>
      <c r="D7" s="204"/>
      <c r="E7" s="92"/>
      <c r="F7" s="93"/>
      <c r="G7" s="87"/>
      <c r="H7" s="94"/>
      <c r="J7" s="195"/>
      <c r="K7" s="195"/>
      <c r="L7" s="204"/>
      <c r="M7" s="92"/>
      <c r="N7" s="93"/>
      <c r="O7" s="87"/>
      <c r="P7" s="94"/>
      <c r="Q7" s="91"/>
      <c r="R7" s="195"/>
      <c r="S7" s="195"/>
      <c r="T7" s="204"/>
      <c r="U7" s="92"/>
      <c r="V7" s="93"/>
      <c r="W7" s="87"/>
      <c r="Z7" s="195"/>
      <c r="AA7" s="195"/>
      <c r="AB7" s="204"/>
      <c r="AC7" s="92"/>
      <c r="AD7" s="93"/>
      <c r="AE7" s="87"/>
      <c r="AH7" s="195"/>
      <c r="AI7" s="195"/>
      <c r="AJ7" s="204"/>
      <c r="AK7" s="92"/>
      <c r="AL7" s="93"/>
      <c r="AM7" s="87"/>
      <c r="AP7" s="195"/>
      <c r="AQ7" s="195"/>
      <c r="AR7" s="204"/>
      <c r="AS7" s="92"/>
      <c r="AT7" s="93"/>
      <c r="AU7" s="87"/>
      <c r="AX7" s="195"/>
      <c r="AY7" s="195"/>
      <c r="AZ7" s="204"/>
      <c r="BA7" s="92"/>
      <c r="BB7" s="93"/>
      <c r="BC7" s="87"/>
      <c r="BN7" s="75" ph="1"/>
    </row>
    <row r="8" spans="1:90" ht="23.1" customHeight="1">
      <c r="B8" s="194">
        <v>2</v>
      </c>
      <c r="C8" s="194">
        <v>6</v>
      </c>
      <c r="D8" s="203" t="s">
        <v>56</v>
      </c>
      <c r="E8" s="88"/>
      <c r="F8" s="89"/>
      <c r="G8" s="95"/>
      <c r="H8" s="76"/>
      <c r="J8" s="194">
        <v>2</v>
      </c>
      <c r="K8" s="194">
        <v>6</v>
      </c>
      <c r="L8" s="203" t="s">
        <v>56</v>
      </c>
      <c r="M8" s="88"/>
      <c r="N8" s="89"/>
      <c r="O8" s="95"/>
      <c r="P8" s="76"/>
      <c r="R8" s="194">
        <v>2</v>
      </c>
      <c r="S8" s="194">
        <v>5</v>
      </c>
      <c r="T8" s="203" t="s">
        <v>56</v>
      </c>
      <c r="U8" s="88"/>
      <c r="V8" s="89"/>
      <c r="W8" s="95"/>
      <c r="Z8" s="194">
        <v>2</v>
      </c>
      <c r="AA8" s="194">
        <v>4</v>
      </c>
      <c r="AB8" s="203" t="s">
        <v>56</v>
      </c>
      <c r="AC8" s="88"/>
      <c r="AD8" s="89"/>
      <c r="AE8" s="95"/>
      <c r="AH8" s="194">
        <v>2</v>
      </c>
      <c r="AI8" s="194">
        <v>3</v>
      </c>
      <c r="AJ8" s="203" t="s">
        <v>56</v>
      </c>
      <c r="AK8" s="88"/>
      <c r="AL8" s="89"/>
      <c r="AM8" s="95"/>
      <c r="AP8" s="194">
        <v>2</v>
      </c>
      <c r="AQ8" s="194">
        <v>2</v>
      </c>
      <c r="AR8" s="203" t="s">
        <v>56</v>
      </c>
      <c r="AS8" s="88"/>
      <c r="AT8" s="89"/>
      <c r="AU8" s="95"/>
      <c r="AX8" s="194">
        <v>2</v>
      </c>
      <c r="AY8" s="194">
        <v>1</v>
      </c>
      <c r="AZ8" s="203" t="s">
        <v>56</v>
      </c>
      <c r="BA8" s="88"/>
      <c r="BB8" s="89"/>
      <c r="BC8" s="95"/>
      <c r="BG8" s="75" ph="1"/>
      <c r="BN8" s="75" ph="1"/>
      <c r="BV8" s="75" ph="1"/>
      <c r="CD8" s="75" ph="1"/>
      <c r="CL8" s="75" ph="1"/>
    </row>
    <row r="9" spans="1:90" ht="23.1" customHeight="1">
      <c r="B9" s="195"/>
      <c r="C9" s="195"/>
      <c r="D9" s="204"/>
      <c r="E9" s="92"/>
      <c r="F9" s="93"/>
      <c r="G9" s="87"/>
      <c r="H9" s="76"/>
      <c r="J9" s="195"/>
      <c r="K9" s="195"/>
      <c r="L9" s="204"/>
      <c r="M9" s="92"/>
      <c r="N9" s="93"/>
      <c r="O9" s="87"/>
      <c r="P9" s="76"/>
      <c r="R9" s="195"/>
      <c r="S9" s="195"/>
      <c r="T9" s="204"/>
      <c r="U9" s="92"/>
      <c r="V9" s="93"/>
      <c r="W9" s="87"/>
      <c r="Z9" s="195"/>
      <c r="AA9" s="195"/>
      <c r="AB9" s="204"/>
      <c r="AC9" s="92"/>
      <c r="AD9" s="93"/>
      <c r="AE9" s="87"/>
      <c r="AH9" s="195"/>
      <c r="AI9" s="195"/>
      <c r="AJ9" s="204"/>
      <c r="AK9" s="92"/>
      <c r="AL9" s="93"/>
      <c r="AM9" s="87"/>
      <c r="AP9" s="195"/>
      <c r="AQ9" s="195"/>
      <c r="AR9" s="204"/>
      <c r="AS9" s="92"/>
      <c r="AT9" s="93"/>
      <c r="AU9" s="87"/>
      <c r="AX9" s="195"/>
      <c r="AY9" s="195"/>
      <c r="AZ9" s="204"/>
      <c r="BA9" s="92"/>
      <c r="BB9" s="93"/>
      <c r="BC9" s="87"/>
    </row>
    <row r="10" spans="1:90" ht="23.1" customHeight="1">
      <c r="B10" s="194">
        <v>3</v>
      </c>
      <c r="C10" s="194">
        <v>6</v>
      </c>
      <c r="D10" s="203" t="s">
        <v>56</v>
      </c>
      <c r="E10" s="88"/>
      <c r="F10" s="89"/>
      <c r="G10" s="95"/>
      <c r="H10" s="76"/>
      <c r="J10" s="194">
        <v>3</v>
      </c>
      <c r="K10" s="194">
        <v>6</v>
      </c>
      <c r="L10" s="203" t="s">
        <v>56</v>
      </c>
      <c r="M10" s="88"/>
      <c r="N10" s="89"/>
      <c r="O10" s="95"/>
      <c r="P10" s="76"/>
      <c r="Q10" s="91"/>
      <c r="R10" s="194">
        <v>3</v>
      </c>
      <c r="S10" s="194">
        <v>5</v>
      </c>
      <c r="T10" s="203" t="s">
        <v>56</v>
      </c>
      <c r="U10" s="88"/>
      <c r="V10" s="89"/>
      <c r="W10" s="95"/>
      <c r="Z10" s="194">
        <v>3</v>
      </c>
      <c r="AA10" s="194">
        <v>4</v>
      </c>
      <c r="AB10" s="203" t="s">
        <v>56</v>
      </c>
      <c r="AC10" s="88"/>
      <c r="AD10" s="89"/>
      <c r="AE10" s="95"/>
      <c r="AH10" s="194">
        <v>3</v>
      </c>
      <c r="AI10" s="194">
        <v>3</v>
      </c>
      <c r="AJ10" s="203" t="s">
        <v>56</v>
      </c>
      <c r="AK10" s="88"/>
      <c r="AL10" s="89"/>
      <c r="AM10" s="95"/>
      <c r="AP10" s="194">
        <v>3</v>
      </c>
      <c r="AQ10" s="194">
        <v>2</v>
      </c>
      <c r="AR10" s="203" t="s">
        <v>56</v>
      </c>
      <c r="AS10" s="88"/>
      <c r="AT10" s="89"/>
      <c r="AU10" s="95"/>
      <c r="AX10" s="194">
        <v>3</v>
      </c>
      <c r="AY10" s="194">
        <v>1</v>
      </c>
      <c r="AZ10" s="203" t="s">
        <v>56</v>
      </c>
      <c r="BA10" s="88"/>
      <c r="BB10" s="89"/>
      <c r="BC10" s="95"/>
      <c r="BG10" s="75" ph="1"/>
      <c r="BN10" s="75" ph="1"/>
      <c r="BV10" s="75" ph="1"/>
      <c r="CD10" s="75" ph="1"/>
      <c r="CL10" s="75" ph="1"/>
    </row>
    <row r="11" spans="1:90" ht="23.1" customHeight="1">
      <c r="B11" s="195"/>
      <c r="C11" s="195"/>
      <c r="D11" s="204"/>
      <c r="E11" s="92"/>
      <c r="F11" s="93"/>
      <c r="G11" s="87"/>
      <c r="H11" s="76"/>
      <c r="J11" s="195"/>
      <c r="K11" s="195"/>
      <c r="L11" s="204"/>
      <c r="M11" s="92"/>
      <c r="N11" s="93"/>
      <c r="O11" s="87"/>
      <c r="P11" s="76"/>
      <c r="R11" s="195"/>
      <c r="S11" s="195"/>
      <c r="T11" s="204"/>
      <c r="U11" s="92"/>
      <c r="V11" s="93"/>
      <c r="W11" s="87"/>
      <c r="Z11" s="195"/>
      <c r="AA11" s="195"/>
      <c r="AB11" s="204"/>
      <c r="AC11" s="92"/>
      <c r="AD11" s="93"/>
      <c r="AE11" s="87"/>
      <c r="AH11" s="195"/>
      <c r="AI11" s="195"/>
      <c r="AJ11" s="204"/>
      <c r="AK11" s="92"/>
      <c r="AL11" s="93"/>
      <c r="AM11" s="87"/>
      <c r="AP11" s="195"/>
      <c r="AQ11" s="195"/>
      <c r="AR11" s="204"/>
      <c r="AS11" s="92"/>
      <c r="AT11" s="93"/>
      <c r="AU11" s="87"/>
      <c r="AX11" s="195"/>
      <c r="AY11" s="195"/>
      <c r="AZ11" s="204"/>
      <c r="BA11" s="92"/>
      <c r="BB11" s="93"/>
      <c r="BC11" s="87"/>
    </row>
    <row r="12" spans="1:90" ht="23.1" customHeight="1">
      <c r="B12" s="194">
        <v>4</v>
      </c>
      <c r="C12" s="194">
        <v>6</v>
      </c>
      <c r="D12" s="203" t="s">
        <v>56</v>
      </c>
      <c r="E12" s="88"/>
      <c r="F12" s="89"/>
      <c r="G12" s="95"/>
      <c r="H12" s="76"/>
      <c r="J12" s="194">
        <v>4</v>
      </c>
      <c r="K12" s="194">
        <v>6</v>
      </c>
      <c r="L12" s="203" t="s">
        <v>56</v>
      </c>
      <c r="M12" s="88"/>
      <c r="N12" s="89"/>
      <c r="O12" s="95"/>
      <c r="P12" s="76"/>
      <c r="R12" s="194">
        <v>4</v>
      </c>
      <c r="S12" s="194">
        <v>5</v>
      </c>
      <c r="T12" s="203" t="s">
        <v>56</v>
      </c>
      <c r="U12" s="88"/>
      <c r="V12" s="89"/>
      <c r="W12" s="95"/>
      <c r="Z12" s="194">
        <v>4</v>
      </c>
      <c r="AA12" s="194">
        <v>4</v>
      </c>
      <c r="AB12" s="203" t="s">
        <v>56</v>
      </c>
      <c r="AC12" s="88"/>
      <c r="AD12" s="89"/>
      <c r="AE12" s="95"/>
      <c r="AH12" s="194">
        <v>4</v>
      </c>
      <c r="AI12" s="194">
        <v>3</v>
      </c>
      <c r="AJ12" s="203" t="s">
        <v>56</v>
      </c>
      <c r="AK12" s="88"/>
      <c r="AL12" s="89"/>
      <c r="AM12" s="95"/>
      <c r="AP12" s="194">
        <v>4</v>
      </c>
      <c r="AQ12" s="194">
        <v>2</v>
      </c>
      <c r="AR12" s="203" t="s">
        <v>56</v>
      </c>
      <c r="AS12" s="88"/>
      <c r="AT12" s="89"/>
      <c r="AU12" s="95"/>
      <c r="AX12" s="194">
        <v>4</v>
      </c>
      <c r="AY12" s="194">
        <v>1</v>
      </c>
      <c r="AZ12" s="203" t="s">
        <v>56</v>
      </c>
      <c r="BA12" s="88"/>
      <c r="BB12" s="89"/>
      <c r="BC12" s="95"/>
      <c r="BG12" s="75" ph="1"/>
      <c r="BN12" s="75" ph="1"/>
      <c r="BV12" s="75" ph="1"/>
      <c r="CD12" s="75" ph="1"/>
      <c r="CL12" s="75" ph="1"/>
    </row>
    <row r="13" spans="1:90" ht="23.1" customHeight="1">
      <c r="B13" s="195"/>
      <c r="C13" s="195"/>
      <c r="D13" s="204"/>
      <c r="E13" s="92"/>
      <c r="F13" s="93"/>
      <c r="G13" s="87"/>
      <c r="H13" s="76"/>
      <c r="J13" s="195"/>
      <c r="K13" s="195"/>
      <c r="L13" s="204"/>
      <c r="M13" s="92"/>
      <c r="N13" s="93"/>
      <c r="O13" s="87"/>
      <c r="P13" s="76"/>
      <c r="Q13" s="91"/>
      <c r="R13" s="195"/>
      <c r="S13" s="195"/>
      <c r="T13" s="204"/>
      <c r="U13" s="92"/>
      <c r="V13" s="93"/>
      <c r="W13" s="87"/>
      <c r="Z13" s="195"/>
      <c r="AA13" s="195"/>
      <c r="AB13" s="204"/>
      <c r="AC13" s="92"/>
      <c r="AD13" s="93"/>
      <c r="AE13" s="87"/>
      <c r="AH13" s="195"/>
      <c r="AI13" s="195"/>
      <c r="AJ13" s="204"/>
      <c r="AK13" s="92"/>
      <c r="AL13" s="93"/>
      <c r="AM13" s="87"/>
      <c r="AP13" s="195"/>
      <c r="AQ13" s="195"/>
      <c r="AR13" s="204"/>
      <c r="AS13" s="92"/>
      <c r="AT13" s="93"/>
      <c r="AU13" s="87"/>
      <c r="AX13" s="195"/>
      <c r="AY13" s="195"/>
      <c r="AZ13" s="204"/>
      <c r="BA13" s="92"/>
      <c r="BB13" s="93"/>
      <c r="BC13" s="87"/>
    </row>
    <row r="14" spans="1:90" ht="23.1" customHeight="1">
      <c r="B14" s="194">
        <v>5</v>
      </c>
      <c r="C14" s="194">
        <v>6</v>
      </c>
      <c r="D14" s="203" t="s">
        <v>56</v>
      </c>
      <c r="E14" s="88"/>
      <c r="F14" s="89"/>
      <c r="G14" s="95"/>
      <c r="H14" s="76"/>
      <c r="J14" s="194">
        <v>5</v>
      </c>
      <c r="K14" s="194">
        <v>6</v>
      </c>
      <c r="L14" s="203" t="s">
        <v>56</v>
      </c>
      <c r="M14" s="88"/>
      <c r="N14" s="89"/>
      <c r="O14" s="95"/>
      <c r="P14" s="76"/>
      <c r="R14" s="194">
        <v>5</v>
      </c>
      <c r="S14" s="194">
        <v>5</v>
      </c>
      <c r="T14" s="203" t="s">
        <v>56</v>
      </c>
      <c r="U14" s="88"/>
      <c r="V14" s="89"/>
      <c r="W14" s="95"/>
      <c r="Z14" s="194">
        <v>5</v>
      </c>
      <c r="AA14" s="194">
        <v>4</v>
      </c>
      <c r="AB14" s="203" t="s">
        <v>56</v>
      </c>
      <c r="AC14" s="88"/>
      <c r="AD14" s="89"/>
      <c r="AE14" s="95"/>
      <c r="AH14" s="194">
        <v>5</v>
      </c>
      <c r="AI14" s="194">
        <v>3</v>
      </c>
      <c r="AJ14" s="203" t="s">
        <v>56</v>
      </c>
      <c r="AK14" s="88"/>
      <c r="AL14" s="89"/>
      <c r="AM14" s="95"/>
      <c r="AP14" s="194">
        <v>5</v>
      </c>
      <c r="AQ14" s="194">
        <v>2</v>
      </c>
      <c r="AR14" s="203" t="s">
        <v>56</v>
      </c>
      <c r="AS14" s="88"/>
      <c r="AT14" s="89"/>
      <c r="AU14" s="95"/>
      <c r="AX14" s="194">
        <v>5</v>
      </c>
      <c r="AY14" s="194">
        <v>1</v>
      </c>
      <c r="AZ14" s="203" t="s">
        <v>56</v>
      </c>
      <c r="BA14" s="88"/>
      <c r="BB14" s="89"/>
      <c r="BC14" s="95"/>
      <c r="BG14" s="75" ph="1"/>
      <c r="BN14" s="75" ph="1"/>
      <c r="BV14" s="75" ph="1"/>
      <c r="CD14" s="75" ph="1"/>
      <c r="CL14" s="75" ph="1"/>
    </row>
    <row r="15" spans="1:90" ht="23.1" customHeight="1">
      <c r="B15" s="195"/>
      <c r="C15" s="195"/>
      <c r="D15" s="204"/>
      <c r="E15" s="92"/>
      <c r="F15" s="93"/>
      <c r="G15" s="87"/>
      <c r="H15" s="76"/>
      <c r="J15" s="195"/>
      <c r="K15" s="195"/>
      <c r="L15" s="204"/>
      <c r="M15" s="92"/>
      <c r="N15" s="93"/>
      <c r="O15" s="87"/>
      <c r="P15" s="76"/>
      <c r="R15" s="195"/>
      <c r="S15" s="195"/>
      <c r="T15" s="204"/>
      <c r="U15" s="92"/>
      <c r="V15" s="93"/>
      <c r="W15" s="87"/>
      <c r="Z15" s="195"/>
      <c r="AA15" s="195"/>
      <c r="AB15" s="204"/>
      <c r="AC15" s="92"/>
      <c r="AD15" s="93"/>
      <c r="AE15" s="87"/>
      <c r="AH15" s="195"/>
      <c r="AI15" s="195"/>
      <c r="AJ15" s="204"/>
      <c r="AK15" s="92"/>
      <c r="AL15" s="93"/>
      <c r="AM15" s="87"/>
      <c r="AP15" s="195"/>
      <c r="AQ15" s="195"/>
      <c r="AR15" s="204"/>
      <c r="AS15" s="92"/>
      <c r="AT15" s="93"/>
      <c r="AU15" s="87"/>
      <c r="AX15" s="195"/>
      <c r="AY15" s="195"/>
      <c r="AZ15" s="204"/>
      <c r="BA15" s="92"/>
      <c r="BB15" s="93"/>
      <c r="BC15" s="87"/>
    </row>
    <row r="16" spans="1:90" ht="23.1" customHeight="1">
      <c r="B16" s="194">
        <v>6</v>
      </c>
      <c r="C16" s="194">
        <v>6</v>
      </c>
      <c r="D16" s="203" t="s">
        <v>56</v>
      </c>
      <c r="E16" s="88"/>
      <c r="F16" s="89"/>
      <c r="G16" s="95"/>
      <c r="H16" s="76"/>
      <c r="J16" s="194">
        <v>6</v>
      </c>
      <c r="K16" s="194">
        <v>6</v>
      </c>
      <c r="L16" s="203" t="s">
        <v>56</v>
      </c>
      <c r="M16" s="88"/>
      <c r="N16" s="89"/>
      <c r="O16" s="95"/>
      <c r="P16" s="76"/>
      <c r="Q16" s="91"/>
      <c r="R16" s="194">
        <v>6</v>
      </c>
      <c r="S16" s="194">
        <v>5</v>
      </c>
      <c r="T16" s="203" t="s">
        <v>56</v>
      </c>
      <c r="U16" s="88"/>
      <c r="V16" s="89"/>
      <c r="W16" s="95"/>
      <c r="Z16" s="194">
        <v>6</v>
      </c>
      <c r="AA16" s="194">
        <v>4</v>
      </c>
      <c r="AB16" s="203" t="s">
        <v>56</v>
      </c>
      <c r="AC16" s="88"/>
      <c r="AD16" s="89"/>
      <c r="AE16" s="95"/>
      <c r="AH16" s="194">
        <v>6</v>
      </c>
      <c r="AI16" s="194">
        <v>3</v>
      </c>
      <c r="AJ16" s="203" t="s">
        <v>56</v>
      </c>
      <c r="AK16" s="88"/>
      <c r="AL16" s="89"/>
      <c r="AM16" s="95"/>
      <c r="AP16" s="194">
        <v>6</v>
      </c>
      <c r="AQ16" s="194">
        <v>2</v>
      </c>
      <c r="AR16" s="203" t="s">
        <v>56</v>
      </c>
      <c r="AS16" s="88"/>
      <c r="AT16" s="89"/>
      <c r="AU16" s="95"/>
      <c r="AX16" s="194">
        <v>6</v>
      </c>
      <c r="AY16" s="194">
        <v>1</v>
      </c>
      <c r="AZ16" s="203" t="s">
        <v>56</v>
      </c>
      <c r="BA16" s="88"/>
      <c r="BB16" s="89"/>
      <c r="BC16" s="95"/>
      <c r="BG16" s="75" ph="1"/>
      <c r="BN16" s="75" ph="1"/>
      <c r="BV16" s="75" ph="1"/>
      <c r="CD16" s="75" ph="1"/>
      <c r="CL16" s="75" ph="1"/>
    </row>
    <row r="17" spans="2:90" ht="23.1" customHeight="1">
      <c r="B17" s="195"/>
      <c r="C17" s="195"/>
      <c r="D17" s="204"/>
      <c r="E17" s="92"/>
      <c r="F17" s="93"/>
      <c r="G17" s="87"/>
      <c r="H17" s="76"/>
      <c r="J17" s="195"/>
      <c r="K17" s="195"/>
      <c r="L17" s="204"/>
      <c r="M17" s="92"/>
      <c r="N17" s="93"/>
      <c r="O17" s="87"/>
      <c r="P17" s="76"/>
      <c r="R17" s="195"/>
      <c r="S17" s="195"/>
      <c r="T17" s="204"/>
      <c r="U17" s="92"/>
      <c r="V17" s="93"/>
      <c r="W17" s="87"/>
      <c r="Z17" s="195"/>
      <c r="AA17" s="195"/>
      <c r="AB17" s="204"/>
      <c r="AC17" s="92"/>
      <c r="AD17" s="93"/>
      <c r="AE17" s="87"/>
      <c r="AH17" s="195"/>
      <c r="AI17" s="195"/>
      <c r="AJ17" s="204"/>
      <c r="AK17" s="92"/>
      <c r="AL17" s="93"/>
      <c r="AM17" s="87"/>
      <c r="AP17" s="195"/>
      <c r="AQ17" s="195"/>
      <c r="AR17" s="204"/>
      <c r="AS17" s="92"/>
      <c r="AT17" s="93"/>
      <c r="AU17" s="87"/>
      <c r="AX17" s="195"/>
      <c r="AY17" s="195"/>
      <c r="AZ17" s="204"/>
      <c r="BA17" s="92"/>
      <c r="BB17" s="93"/>
      <c r="BC17" s="87"/>
    </row>
    <row r="18" spans="2:90" ht="23.1" customHeight="1">
      <c r="B18" s="194">
        <v>7</v>
      </c>
      <c r="C18" s="194">
        <v>6</v>
      </c>
      <c r="D18" s="203" t="s">
        <v>56</v>
      </c>
      <c r="E18" s="88"/>
      <c r="F18" s="89"/>
      <c r="G18" s="95"/>
      <c r="H18" s="76"/>
      <c r="J18" s="194">
        <v>7</v>
      </c>
      <c r="K18" s="194">
        <v>6</v>
      </c>
      <c r="L18" s="203" t="s">
        <v>56</v>
      </c>
      <c r="M18" s="88"/>
      <c r="N18" s="89"/>
      <c r="O18" s="95"/>
      <c r="P18" s="76"/>
      <c r="Q18" s="91"/>
      <c r="R18" s="194">
        <v>7</v>
      </c>
      <c r="S18" s="194">
        <v>5</v>
      </c>
      <c r="T18" s="203" t="s">
        <v>56</v>
      </c>
      <c r="U18" s="88"/>
      <c r="V18" s="89"/>
      <c r="W18" s="95"/>
      <c r="Z18" s="194">
        <v>7</v>
      </c>
      <c r="AA18" s="194">
        <v>4</v>
      </c>
      <c r="AB18" s="203" t="s">
        <v>56</v>
      </c>
      <c r="AC18" s="88"/>
      <c r="AD18" s="89"/>
      <c r="AE18" s="95"/>
      <c r="AH18" s="194">
        <v>7</v>
      </c>
      <c r="AI18" s="194">
        <v>3</v>
      </c>
      <c r="AJ18" s="203" t="s">
        <v>56</v>
      </c>
      <c r="AK18" s="88"/>
      <c r="AL18" s="89"/>
      <c r="AM18" s="95"/>
      <c r="AP18" s="194">
        <v>7</v>
      </c>
      <c r="AQ18" s="194">
        <v>2</v>
      </c>
      <c r="AR18" s="203" t="s">
        <v>56</v>
      </c>
      <c r="AS18" s="88"/>
      <c r="AT18" s="89"/>
      <c r="AU18" s="95"/>
      <c r="AX18" s="194">
        <v>7</v>
      </c>
      <c r="AY18" s="194">
        <v>1</v>
      </c>
      <c r="AZ18" s="203" t="s">
        <v>56</v>
      </c>
      <c r="BA18" s="88"/>
      <c r="BB18" s="89"/>
      <c r="BC18" s="95"/>
      <c r="BG18" s="75" ph="1"/>
      <c r="BN18" s="75" ph="1"/>
      <c r="BV18" s="75" ph="1"/>
      <c r="CD18" s="75" ph="1"/>
      <c r="CL18" s="75" ph="1"/>
    </row>
    <row r="19" spans="2:90" ht="23.1" customHeight="1">
      <c r="B19" s="195"/>
      <c r="C19" s="195"/>
      <c r="D19" s="204"/>
      <c r="E19" s="92"/>
      <c r="F19" s="93"/>
      <c r="G19" s="87"/>
      <c r="H19" s="76"/>
      <c r="J19" s="195"/>
      <c r="K19" s="195"/>
      <c r="L19" s="204"/>
      <c r="M19" s="92"/>
      <c r="N19" s="93"/>
      <c r="O19" s="87"/>
      <c r="P19" s="76"/>
      <c r="R19" s="195"/>
      <c r="S19" s="195"/>
      <c r="T19" s="204"/>
      <c r="U19" s="92"/>
      <c r="V19" s="93"/>
      <c r="W19" s="87"/>
      <c r="Z19" s="195"/>
      <c r="AA19" s="195"/>
      <c r="AB19" s="204"/>
      <c r="AC19" s="92"/>
      <c r="AD19" s="93"/>
      <c r="AE19" s="87"/>
      <c r="AH19" s="195"/>
      <c r="AI19" s="195"/>
      <c r="AJ19" s="204"/>
      <c r="AK19" s="92"/>
      <c r="AL19" s="93"/>
      <c r="AM19" s="87"/>
      <c r="AP19" s="195"/>
      <c r="AQ19" s="195"/>
      <c r="AR19" s="204"/>
      <c r="AS19" s="92"/>
      <c r="AT19" s="93"/>
      <c r="AU19" s="87"/>
      <c r="AX19" s="195"/>
      <c r="AY19" s="195"/>
      <c r="AZ19" s="204"/>
      <c r="BA19" s="92"/>
      <c r="BB19" s="93"/>
      <c r="BC19" s="87"/>
    </row>
    <row r="20" spans="2:90" ht="23.1" customHeight="1">
      <c r="B20" s="194">
        <v>8</v>
      </c>
      <c r="C20" s="194">
        <v>6</v>
      </c>
      <c r="D20" s="203" t="s">
        <v>56</v>
      </c>
      <c r="E20" s="88"/>
      <c r="F20" s="89"/>
      <c r="G20" s="95"/>
      <c r="H20" s="76"/>
      <c r="J20" s="194">
        <v>8</v>
      </c>
      <c r="K20" s="194">
        <v>6</v>
      </c>
      <c r="L20" s="203" t="s">
        <v>56</v>
      </c>
      <c r="M20" s="88"/>
      <c r="N20" s="89"/>
      <c r="O20" s="95"/>
      <c r="P20" s="76"/>
      <c r="R20" s="194">
        <v>8</v>
      </c>
      <c r="S20" s="194">
        <v>5</v>
      </c>
      <c r="T20" s="203" t="s">
        <v>56</v>
      </c>
      <c r="U20" s="88"/>
      <c r="V20" s="89"/>
      <c r="W20" s="95"/>
      <c r="Z20" s="194">
        <v>8</v>
      </c>
      <c r="AA20" s="194">
        <v>4</v>
      </c>
      <c r="AB20" s="203" t="s">
        <v>56</v>
      </c>
      <c r="AC20" s="88"/>
      <c r="AD20" s="89"/>
      <c r="AE20" s="95"/>
      <c r="AH20" s="194">
        <v>8</v>
      </c>
      <c r="AI20" s="194">
        <v>3</v>
      </c>
      <c r="AJ20" s="203" t="s">
        <v>56</v>
      </c>
      <c r="AK20" s="88"/>
      <c r="AL20" s="89"/>
      <c r="AM20" s="95"/>
      <c r="AP20" s="194">
        <v>8</v>
      </c>
      <c r="AQ20" s="194">
        <v>2</v>
      </c>
      <c r="AR20" s="203" t="s">
        <v>56</v>
      </c>
      <c r="AS20" s="88"/>
      <c r="AT20" s="89"/>
      <c r="AU20" s="95"/>
      <c r="AX20" s="194">
        <v>8</v>
      </c>
      <c r="AY20" s="194">
        <v>1</v>
      </c>
      <c r="AZ20" s="203" t="s">
        <v>56</v>
      </c>
      <c r="BA20" s="88"/>
      <c r="BB20" s="89"/>
      <c r="BC20" s="95"/>
      <c r="BG20" s="75" ph="1"/>
      <c r="BN20" s="75" ph="1"/>
      <c r="BV20" s="75" ph="1"/>
      <c r="CD20" s="75" ph="1"/>
      <c r="CL20" s="75" ph="1"/>
    </row>
    <row r="21" spans="2:90" ht="23.1" customHeight="1">
      <c r="B21" s="195"/>
      <c r="C21" s="195"/>
      <c r="D21" s="204"/>
      <c r="E21" s="92"/>
      <c r="F21" s="93"/>
      <c r="G21" s="87"/>
      <c r="H21" s="76"/>
      <c r="J21" s="195"/>
      <c r="K21" s="195"/>
      <c r="L21" s="204"/>
      <c r="M21" s="92"/>
      <c r="N21" s="93"/>
      <c r="O21" s="87"/>
      <c r="P21" s="76"/>
      <c r="R21" s="195"/>
      <c r="S21" s="195"/>
      <c r="T21" s="204"/>
      <c r="U21" s="92"/>
      <c r="V21" s="93"/>
      <c r="W21" s="87"/>
      <c r="Z21" s="195"/>
      <c r="AA21" s="195"/>
      <c r="AB21" s="204"/>
      <c r="AC21" s="92"/>
      <c r="AD21" s="93"/>
      <c r="AE21" s="87"/>
      <c r="AH21" s="195"/>
      <c r="AI21" s="195"/>
      <c r="AJ21" s="204"/>
      <c r="AK21" s="92"/>
      <c r="AL21" s="93"/>
      <c r="AM21" s="87"/>
      <c r="AP21" s="195"/>
      <c r="AQ21" s="195"/>
      <c r="AR21" s="204"/>
      <c r="AS21" s="92"/>
      <c r="AT21" s="93"/>
      <c r="AU21" s="87"/>
      <c r="AX21" s="195"/>
      <c r="AY21" s="195"/>
      <c r="AZ21" s="204"/>
      <c r="BA21" s="92"/>
      <c r="BB21" s="93"/>
      <c r="BC21" s="87"/>
    </row>
    <row r="22" spans="2:90" ht="23.1" customHeight="1">
      <c r="B22" s="194">
        <v>9</v>
      </c>
      <c r="C22" s="194">
        <v>6</v>
      </c>
      <c r="D22" s="203" t="s">
        <v>56</v>
      </c>
      <c r="E22" s="88"/>
      <c r="F22" s="89"/>
      <c r="G22" s="95"/>
      <c r="H22" s="76"/>
      <c r="J22" s="194">
        <v>9</v>
      </c>
      <c r="K22" s="194">
        <v>6</v>
      </c>
      <c r="L22" s="203" t="s">
        <v>56</v>
      </c>
      <c r="M22" s="88"/>
      <c r="N22" s="89"/>
      <c r="O22" s="95"/>
      <c r="P22" s="76"/>
      <c r="R22" s="194">
        <v>9</v>
      </c>
      <c r="S22" s="194">
        <v>5</v>
      </c>
      <c r="T22" s="203" t="s">
        <v>56</v>
      </c>
      <c r="U22" s="88"/>
      <c r="V22" s="89"/>
      <c r="W22" s="95"/>
      <c r="Z22" s="194">
        <v>9</v>
      </c>
      <c r="AA22" s="194">
        <v>4</v>
      </c>
      <c r="AB22" s="203" t="s">
        <v>56</v>
      </c>
      <c r="AC22" s="88"/>
      <c r="AD22" s="89"/>
      <c r="AE22" s="95"/>
      <c r="AH22" s="194">
        <v>9</v>
      </c>
      <c r="AI22" s="194">
        <v>3</v>
      </c>
      <c r="AJ22" s="203" t="s">
        <v>56</v>
      </c>
      <c r="AK22" s="88"/>
      <c r="AL22" s="89"/>
      <c r="AM22" s="95"/>
      <c r="AP22" s="194">
        <v>9</v>
      </c>
      <c r="AQ22" s="194">
        <v>2</v>
      </c>
      <c r="AR22" s="203" t="s">
        <v>56</v>
      </c>
      <c r="AS22" s="88"/>
      <c r="AT22" s="89"/>
      <c r="AU22" s="95"/>
      <c r="AX22" s="194">
        <v>9</v>
      </c>
      <c r="AY22" s="194">
        <v>1</v>
      </c>
      <c r="AZ22" s="203" t="s">
        <v>56</v>
      </c>
      <c r="BA22" s="88"/>
      <c r="BB22" s="89"/>
      <c r="BC22" s="95"/>
      <c r="BG22" s="75" ph="1"/>
      <c r="BN22" s="75" ph="1"/>
      <c r="BV22" s="75" ph="1"/>
      <c r="CD22" s="75" ph="1"/>
      <c r="CL22" s="75" ph="1"/>
    </row>
    <row r="23" spans="2:90" ht="23.1" customHeight="1">
      <c r="B23" s="195"/>
      <c r="C23" s="195"/>
      <c r="D23" s="204"/>
      <c r="E23" s="92"/>
      <c r="F23" s="93"/>
      <c r="G23" s="87"/>
      <c r="H23" s="76"/>
      <c r="J23" s="195"/>
      <c r="K23" s="195"/>
      <c r="L23" s="204"/>
      <c r="M23" s="92"/>
      <c r="N23" s="93"/>
      <c r="O23" s="87"/>
      <c r="P23" s="76"/>
      <c r="R23" s="195"/>
      <c r="S23" s="195"/>
      <c r="T23" s="204"/>
      <c r="U23" s="92"/>
      <c r="V23" s="93"/>
      <c r="W23" s="87"/>
      <c r="Z23" s="195"/>
      <c r="AA23" s="195"/>
      <c r="AB23" s="204"/>
      <c r="AC23" s="92"/>
      <c r="AD23" s="93"/>
      <c r="AE23" s="87"/>
      <c r="AH23" s="195"/>
      <c r="AI23" s="195"/>
      <c r="AJ23" s="204"/>
      <c r="AK23" s="92"/>
      <c r="AL23" s="93"/>
      <c r="AM23" s="87"/>
      <c r="AP23" s="195"/>
      <c r="AQ23" s="195"/>
      <c r="AR23" s="204"/>
      <c r="AS23" s="92"/>
      <c r="AT23" s="93"/>
      <c r="AU23" s="87"/>
      <c r="AX23" s="195"/>
      <c r="AY23" s="195"/>
      <c r="AZ23" s="204"/>
      <c r="BA23" s="92"/>
      <c r="BB23" s="93"/>
      <c r="BC23" s="87"/>
    </row>
    <row r="24" spans="2:90" ht="23.1" customHeight="1">
      <c r="B24" s="194">
        <v>10</v>
      </c>
      <c r="C24" s="194">
        <v>6</v>
      </c>
      <c r="D24" s="203" t="s">
        <v>56</v>
      </c>
      <c r="E24" s="88"/>
      <c r="F24" s="89"/>
      <c r="G24" s="95"/>
      <c r="H24" s="76"/>
      <c r="J24" s="194">
        <v>10</v>
      </c>
      <c r="K24" s="194">
        <v>6</v>
      </c>
      <c r="L24" s="203" t="s">
        <v>56</v>
      </c>
      <c r="M24" s="88"/>
      <c r="N24" s="89"/>
      <c r="O24" s="95"/>
      <c r="P24" s="76"/>
      <c r="R24" s="194">
        <v>10</v>
      </c>
      <c r="S24" s="194">
        <v>5</v>
      </c>
      <c r="T24" s="203" t="s">
        <v>56</v>
      </c>
      <c r="U24" s="88"/>
      <c r="V24" s="89"/>
      <c r="W24" s="95"/>
      <c r="Z24" s="194">
        <v>10</v>
      </c>
      <c r="AA24" s="194">
        <v>4</v>
      </c>
      <c r="AB24" s="203" t="s">
        <v>56</v>
      </c>
      <c r="AC24" s="88"/>
      <c r="AD24" s="89"/>
      <c r="AE24" s="95"/>
      <c r="AH24" s="194">
        <v>10</v>
      </c>
      <c r="AI24" s="194">
        <v>3</v>
      </c>
      <c r="AJ24" s="203" t="s">
        <v>56</v>
      </c>
      <c r="AK24" s="88"/>
      <c r="AL24" s="89"/>
      <c r="AM24" s="95"/>
      <c r="AP24" s="194">
        <v>10</v>
      </c>
      <c r="AQ24" s="194">
        <v>2</v>
      </c>
      <c r="AR24" s="203" t="s">
        <v>56</v>
      </c>
      <c r="AS24" s="88"/>
      <c r="AT24" s="89"/>
      <c r="AU24" s="95"/>
      <c r="AX24" s="194">
        <v>10</v>
      </c>
      <c r="AY24" s="194">
        <v>1</v>
      </c>
      <c r="AZ24" s="203" t="s">
        <v>56</v>
      </c>
      <c r="BA24" s="88"/>
      <c r="BB24" s="89"/>
      <c r="BC24" s="95"/>
      <c r="BG24" s="75" ph="1"/>
      <c r="BN24" s="75" ph="1"/>
      <c r="BV24" s="75" ph="1"/>
      <c r="CD24" s="75" ph="1"/>
      <c r="CL24" s="75" ph="1"/>
    </row>
    <row r="25" spans="2:90" ht="23.1" customHeight="1">
      <c r="B25" s="195"/>
      <c r="C25" s="195"/>
      <c r="D25" s="204"/>
      <c r="E25" s="92"/>
      <c r="F25" s="93"/>
      <c r="G25" s="87"/>
      <c r="H25" s="76"/>
      <c r="J25" s="195"/>
      <c r="K25" s="195"/>
      <c r="L25" s="204"/>
      <c r="M25" s="92"/>
      <c r="N25" s="93"/>
      <c r="O25" s="87"/>
      <c r="P25" s="76"/>
      <c r="R25" s="195"/>
      <c r="S25" s="195"/>
      <c r="T25" s="204"/>
      <c r="U25" s="92"/>
      <c r="V25" s="93"/>
      <c r="W25" s="87"/>
      <c r="Z25" s="195"/>
      <c r="AA25" s="195"/>
      <c r="AB25" s="204"/>
      <c r="AC25" s="92"/>
      <c r="AD25" s="93"/>
      <c r="AE25" s="87"/>
      <c r="AH25" s="195"/>
      <c r="AI25" s="195"/>
      <c r="AJ25" s="204"/>
      <c r="AK25" s="92"/>
      <c r="AL25" s="93"/>
      <c r="AM25" s="87"/>
      <c r="AP25" s="195"/>
      <c r="AQ25" s="195"/>
      <c r="AR25" s="204"/>
      <c r="AS25" s="92"/>
      <c r="AT25" s="93"/>
      <c r="AU25" s="87"/>
      <c r="AX25" s="195"/>
      <c r="AY25" s="195"/>
      <c r="AZ25" s="204"/>
      <c r="BA25" s="92"/>
      <c r="BB25" s="93"/>
      <c r="BC25" s="87"/>
    </row>
    <row r="26" spans="2:90" ht="23.1" customHeight="1">
      <c r="B26" s="194">
        <v>11</v>
      </c>
      <c r="C26" s="194">
        <v>6</v>
      </c>
      <c r="D26" s="203" t="s">
        <v>56</v>
      </c>
      <c r="E26" s="88"/>
      <c r="F26" s="89"/>
      <c r="G26" s="95"/>
      <c r="H26" s="76"/>
      <c r="J26" s="194">
        <v>11</v>
      </c>
      <c r="K26" s="194">
        <v>6</v>
      </c>
      <c r="L26" s="203" t="s">
        <v>56</v>
      </c>
      <c r="M26" s="88"/>
      <c r="N26" s="89"/>
      <c r="O26" s="95"/>
      <c r="P26" s="76"/>
      <c r="R26" s="194">
        <v>11</v>
      </c>
      <c r="S26" s="194">
        <v>5</v>
      </c>
      <c r="T26" s="203" t="s">
        <v>56</v>
      </c>
      <c r="U26" s="88"/>
      <c r="V26" s="89"/>
      <c r="W26" s="95"/>
      <c r="Z26" s="194">
        <v>11</v>
      </c>
      <c r="AA26" s="194">
        <v>4</v>
      </c>
      <c r="AB26" s="203" t="s">
        <v>56</v>
      </c>
      <c r="AC26" s="88"/>
      <c r="AD26" s="89"/>
      <c r="AE26" s="95"/>
      <c r="AH26" s="194">
        <v>11</v>
      </c>
      <c r="AI26" s="194">
        <v>3</v>
      </c>
      <c r="AJ26" s="203" t="s">
        <v>56</v>
      </c>
      <c r="AK26" s="88"/>
      <c r="AL26" s="89"/>
      <c r="AM26" s="95"/>
      <c r="AP26" s="194">
        <v>11</v>
      </c>
      <c r="AQ26" s="194">
        <v>2</v>
      </c>
      <c r="AR26" s="203" t="s">
        <v>56</v>
      </c>
      <c r="AS26" s="88"/>
      <c r="AT26" s="89"/>
      <c r="AU26" s="95"/>
      <c r="AX26" s="194">
        <v>11</v>
      </c>
      <c r="AY26" s="194">
        <v>1</v>
      </c>
      <c r="AZ26" s="203" t="s">
        <v>56</v>
      </c>
      <c r="BA26" s="88"/>
      <c r="BB26" s="89"/>
      <c r="BC26" s="95"/>
      <c r="BG26" s="75" ph="1"/>
      <c r="BN26" s="75" ph="1"/>
      <c r="BV26" s="75" ph="1"/>
      <c r="CD26" s="75" ph="1"/>
      <c r="CL26" s="75" ph="1"/>
    </row>
    <row r="27" spans="2:90" ht="23.1" customHeight="1">
      <c r="B27" s="195"/>
      <c r="C27" s="195"/>
      <c r="D27" s="204"/>
      <c r="E27" s="92"/>
      <c r="F27" s="93"/>
      <c r="G27" s="87"/>
      <c r="H27" s="76"/>
      <c r="J27" s="195"/>
      <c r="K27" s="195"/>
      <c r="L27" s="204"/>
      <c r="M27" s="92"/>
      <c r="N27" s="93"/>
      <c r="O27" s="87"/>
      <c r="P27" s="76"/>
      <c r="R27" s="195"/>
      <c r="S27" s="195"/>
      <c r="T27" s="204"/>
      <c r="U27" s="92"/>
      <c r="V27" s="93"/>
      <c r="W27" s="87"/>
      <c r="Z27" s="195"/>
      <c r="AA27" s="195"/>
      <c r="AB27" s="204"/>
      <c r="AC27" s="92"/>
      <c r="AD27" s="93"/>
      <c r="AE27" s="87"/>
      <c r="AH27" s="195"/>
      <c r="AI27" s="195"/>
      <c r="AJ27" s="204"/>
      <c r="AK27" s="92"/>
      <c r="AL27" s="93"/>
      <c r="AM27" s="87"/>
      <c r="AP27" s="195"/>
      <c r="AQ27" s="195"/>
      <c r="AR27" s="204"/>
      <c r="AS27" s="92"/>
      <c r="AT27" s="93"/>
      <c r="AU27" s="87"/>
      <c r="AX27" s="195"/>
      <c r="AY27" s="195"/>
      <c r="AZ27" s="204"/>
      <c r="BA27" s="92"/>
      <c r="BB27" s="93"/>
      <c r="BC27" s="87"/>
    </row>
    <row r="28" spans="2:90" ht="23.1" customHeight="1">
      <c r="B28" s="194">
        <v>12</v>
      </c>
      <c r="C28" s="194">
        <v>6</v>
      </c>
      <c r="D28" s="203" t="s">
        <v>56</v>
      </c>
      <c r="E28" s="88"/>
      <c r="F28" s="89"/>
      <c r="G28" s="95"/>
      <c r="H28" s="76"/>
      <c r="J28" s="194">
        <v>12</v>
      </c>
      <c r="K28" s="194">
        <v>6</v>
      </c>
      <c r="L28" s="203" t="s">
        <v>56</v>
      </c>
      <c r="M28" s="88"/>
      <c r="N28" s="89"/>
      <c r="O28" s="95"/>
      <c r="P28" s="76"/>
      <c r="R28" s="194">
        <v>12</v>
      </c>
      <c r="S28" s="194">
        <v>5</v>
      </c>
      <c r="T28" s="203" t="s">
        <v>56</v>
      </c>
      <c r="U28" s="88"/>
      <c r="V28" s="89"/>
      <c r="W28" s="95"/>
      <c r="Z28" s="194">
        <v>12</v>
      </c>
      <c r="AA28" s="194">
        <v>4</v>
      </c>
      <c r="AB28" s="203" t="s">
        <v>56</v>
      </c>
      <c r="AC28" s="88"/>
      <c r="AD28" s="89"/>
      <c r="AE28" s="95"/>
      <c r="AH28" s="194">
        <v>12</v>
      </c>
      <c r="AI28" s="194">
        <v>3</v>
      </c>
      <c r="AJ28" s="203" t="s">
        <v>56</v>
      </c>
      <c r="AK28" s="88"/>
      <c r="AL28" s="89"/>
      <c r="AM28" s="95"/>
      <c r="AP28" s="194">
        <v>12</v>
      </c>
      <c r="AQ28" s="194">
        <v>2</v>
      </c>
      <c r="AR28" s="203" t="s">
        <v>56</v>
      </c>
      <c r="AS28" s="88"/>
      <c r="AT28" s="89"/>
      <c r="AU28" s="95"/>
      <c r="AX28" s="194">
        <v>12</v>
      </c>
      <c r="AY28" s="194">
        <v>1</v>
      </c>
      <c r="AZ28" s="203" t="s">
        <v>56</v>
      </c>
      <c r="BA28" s="88"/>
      <c r="BB28" s="89"/>
      <c r="BC28" s="95"/>
      <c r="BG28" s="75" ph="1"/>
      <c r="BN28" s="75" ph="1"/>
      <c r="BV28" s="75" ph="1"/>
      <c r="CD28" s="75" ph="1"/>
      <c r="CL28" s="75" ph="1"/>
    </row>
    <row r="29" spans="2:90" ht="23.1" customHeight="1">
      <c r="B29" s="195"/>
      <c r="C29" s="195"/>
      <c r="D29" s="204"/>
      <c r="E29" s="92"/>
      <c r="F29" s="93"/>
      <c r="G29" s="87"/>
      <c r="H29" s="76"/>
      <c r="J29" s="195"/>
      <c r="K29" s="195"/>
      <c r="L29" s="204"/>
      <c r="M29" s="92"/>
      <c r="N29" s="93"/>
      <c r="O29" s="87"/>
      <c r="P29" s="76"/>
      <c r="R29" s="195"/>
      <c r="S29" s="195"/>
      <c r="T29" s="204"/>
      <c r="U29" s="92"/>
      <c r="V29" s="93"/>
      <c r="W29" s="87"/>
      <c r="Z29" s="195"/>
      <c r="AA29" s="195"/>
      <c r="AB29" s="204"/>
      <c r="AC29" s="92"/>
      <c r="AD29" s="93"/>
      <c r="AE29" s="87"/>
      <c r="AH29" s="195"/>
      <c r="AI29" s="195"/>
      <c r="AJ29" s="204"/>
      <c r="AK29" s="92"/>
      <c r="AL29" s="93"/>
      <c r="AM29" s="87"/>
      <c r="AP29" s="195"/>
      <c r="AQ29" s="195"/>
      <c r="AR29" s="204"/>
      <c r="AS29" s="92"/>
      <c r="AT29" s="93"/>
      <c r="AU29" s="87"/>
      <c r="AX29" s="195"/>
      <c r="AY29" s="195"/>
      <c r="AZ29" s="204"/>
      <c r="BA29" s="92"/>
      <c r="BB29" s="93"/>
      <c r="BC29" s="87"/>
    </row>
    <row r="30" spans="2:90" ht="23.1" customHeight="1">
      <c r="B30" s="194">
        <v>13</v>
      </c>
      <c r="C30" s="194">
        <v>6</v>
      </c>
      <c r="D30" s="203" t="s">
        <v>56</v>
      </c>
      <c r="E30" s="88"/>
      <c r="F30" s="89"/>
      <c r="G30" s="95"/>
      <c r="H30" s="76"/>
      <c r="J30" s="194">
        <v>13</v>
      </c>
      <c r="K30" s="194">
        <v>6</v>
      </c>
      <c r="L30" s="203" t="s">
        <v>56</v>
      </c>
      <c r="M30" s="88"/>
      <c r="N30" s="89"/>
      <c r="O30" s="95"/>
      <c r="P30" s="76"/>
      <c r="R30" s="194">
        <v>13</v>
      </c>
      <c r="S30" s="194">
        <v>5</v>
      </c>
      <c r="T30" s="203" t="s">
        <v>56</v>
      </c>
      <c r="U30" s="88"/>
      <c r="V30" s="89"/>
      <c r="W30" s="95"/>
      <c r="Z30" s="194">
        <v>13</v>
      </c>
      <c r="AA30" s="194">
        <v>4</v>
      </c>
      <c r="AB30" s="203" t="s">
        <v>56</v>
      </c>
      <c r="AC30" s="88"/>
      <c r="AD30" s="89"/>
      <c r="AE30" s="95"/>
      <c r="AH30" s="194">
        <v>13</v>
      </c>
      <c r="AI30" s="194">
        <v>3</v>
      </c>
      <c r="AJ30" s="203" t="s">
        <v>56</v>
      </c>
      <c r="AK30" s="88"/>
      <c r="AL30" s="89"/>
      <c r="AM30" s="95"/>
      <c r="AP30" s="194">
        <v>13</v>
      </c>
      <c r="AQ30" s="194">
        <v>2</v>
      </c>
      <c r="AR30" s="203" t="s">
        <v>56</v>
      </c>
      <c r="AS30" s="88"/>
      <c r="AT30" s="89"/>
      <c r="AU30" s="95"/>
      <c r="AX30" s="194">
        <v>13</v>
      </c>
      <c r="AY30" s="194">
        <v>1</v>
      </c>
      <c r="AZ30" s="203" t="s">
        <v>56</v>
      </c>
      <c r="BA30" s="88"/>
      <c r="BB30" s="89"/>
      <c r="BC30" s="95"/>
      <c r="BG30" s="75" ph="1"/>
      <c r="BN30" s="75" ph="1"/>
      <c r="BV30" s="75" ph="1"/>
      <c r="CD30" s="75" ph="1"/>
      <c r="CL30" s="75" ph="1"/>
    </row>
    <row r="31" spans="2:90" ht="23.1" customHeight="1">
      <c r="B31" s="195"/>
      <c r="C31" s="195"/>
      <c r="D31" s="204"/>
      <c r="E31" s="92"/>
      <c r="F31" s="93"/>
      <c r="G31" s="87"/>
      <c r="H31" s="76"/>
      <c r="J31" s="195"/>
      <c r="K31" s="195"/>
      <c r="L31" s="204"/>
      <c r="M31" s="92"/>
      <c r="N31" s="93"/>
      <c r="O31" s="87"/>
      <c r="P31" s="76"/>
      <c r="R31" s="195"/>
      <c r="S31" s="195"/>
      <c r="T31" s="204"/>
      <c r="U31" s="92"/>
      <c r="V31" s="93"/>
      <c r="W31" s="87"/>
      <c r="Z31" s="195"/>
      <c r="AA31" s="195"/>
      <c r="AB31" s="204"/>
      <c r="AC31" s="92"/>
      <c r="AD31" s="93"/>
      <c r="AE31" s="87"/>
      <c r="AH31" s="195"/>
      <c r="AI31" s="195"/>
      <c r="AJ31" s="204"/>
      <c r="AK31" s="92"/>
      <c r="AL31" s="93"/>
      <c r="AM31" s="87"/>
      <c r="AP31" s="195"/>
      <c r="AQ31" s="195"/>
      <c r="AR31" s="204"/>
      <c r="AS31" s="92"/>
      <c r="AT31" s="93"/>
      <c r="AU31" s="87"/>
      <c r="AX31" s="195"/>
      <c r="AY31" s="195"/>
      <c r="AZ31" s="204"/>
      <c r="BA31" s="92"/>
      <c r="BB31" s="93"/>
      <c r="BC31" s="87"/>
    </row>
    <row r="32" spans="2:90" ht="23.1" customHeight="1">
      <c r="B32" s="194">
        <v>14</v>
      </c>
      <c r="C32" s="194">
        <v>6</v>
      </c>
      <c r="D32" s="203" t="s">
        <v>56</v>
      </c>
      <c r="E32" s="88"/>
      <c r="F32" s="89"/>
      <c r="G32" s="95"/>
      <c r="H32" s="76"/>
      <c r="J32" s="194">
        <v>14</v>
      </c>
      <c r="K32" s="194">
        <v>6</v>
      </c>
      <c r="L32" s="203" t="s">
        <v>56</v>
      </c>
      <c r="M32" s="88"/>
      <c r="N32" s="89"/>
      <c r="O32" s="95"/>
      <c r="P32" s="76"/>
      <c r="R32" s="194">
        <v>14</v>
      </c>
      <c r="S32" s="194">
        <v>5</v>
      </c>
      <c r="T32" s="203" t="s">
        <v>56</v>
      </c>
      <c r="U32" s="88"/>
      <c r="V32" s="89"/>
      <c r="W32" s="95"/>
      <c r="Z32" s="194">
        <v>14</v>
      </c>
      <c r="AA32" s="194">
        <v>4</v>
      </c>
      <c r="AB32" s="203" t="s">
        <v>56</v>
      </c>
      <c r="AC32" s="88"/>
      <c r="AD32" s="89"/>
      <c r="AE32" s="95"/>
      <c r="AH32" s="194">
        <v>14</v>
      </c>
      <c r="AI32" s="194">
        <v>3</v>
      </c>
      <c r="AJ32" s="203" t="s">
        <v>56</v>
      </c>
      <c r="AK32" s="88"/>
      <c r="AL32" s="89"/>
      <c r="AM32" s="95"/>
      <c r="AP32" s="194">
        <v>14</v>
      </c>
      <c r="AQ32" s="194">
        <v>2</v>
      </c>
      <c r="AR32" s="203" t="s">
        <v>56</v>
      </c>
      <c r="AS32" s="88"/>
      <c r="AT32" s="89"/>
      <c r="AU32" s="95"/>
      <c r="AX32" s="194">
        <v>14</v>
      </c>
      <c r="AY32" s="194">
        <v>1</v>
      </c>
      <c r="AZ32" s="203" t="s">
        <v>56</v>
      </c>
      <c r="BA32" s="88"/>
      <c r="BB32" s="89"/>
      <c r="BC32" s="95"/>
      <c r="BG32" s="75" ph="1"/>
      <c r="BN32" s="75" ph="1"/>
      <c r="BV32" s="75" ph="1"/>
      <c r="CD32" s="75" ph="1"/>
      <c r="CL32" s="75" ph="1"/>
    </row>
    <row r="33" spans="2:90" ht="23.1" customHeight="1">
      <c r="B33" s="195"/>
      <c r="C33" s="195"/>
      <c r="D33" s="204"/>
      <c r="E33" s="92"/>
      <c r="F33" s="93"/>
      <c r="G33" s="87"/>
      <c r="H33" s="76"/>
      <c r="J33" s="195"/>
      <c r="K33" s="195"/>
      <c r="L33" s="204"/>
      <c r="M33" s="92"/>
      <c r="N33" s="93"/>
      <c r="O33" s="87"/>
      <c r="P33" s="76"/>
      <c r="R33" s="195"/>
      <c r="S33" s="195"/>
      <c r="T33" s="204"/>
      <c r="U33" s="92"/>
      <c r="V33" s="93"/>
      <c r="W33" s="87"/>
      <c r="Z33" s="195"/>
      <c r="AA33" s="195"/>
      <c r="AB33" s="204"/>
      <c r="AC33" s="92"/>
      <c r="AD33" s="93"/>
      <c r="AE33" s="87"/>
      <c r="AH33" s="195"/>
      <c r="AI33" s="195"/>
      <c r="AJ33" s="204"/>
      <c r="AK33" s="92"/>
      <c r="AL33" s="93"/>
      <c r="AM33" s="87"/>
      <c r="AP33" s="195"/>
      <c r="AQ33" s="195"/>
      <c r="AR33" s="204"/>
      <c r="AS33" s="92"/>
      <c r="AT33" s="93"/>
      <c r="AU33" s="87"/>
      <c r="AX33" s="195"/>
      <c r="AY33" s="195"/>
      <c r="AZ33" s="204"/>
      <c r="BA33" s="92"/>
      <c r="BB33" s="93"/>
      <c r="BC33" s="87"/>
    </row>
    <row r="34" spans="2:90" ht="23.1" customHeight="1">
      <c r="B34" s="194">
        <v>15</v>
      </c>
      <c r="C34" s="194">
        <v>6</v>
      </c>
      <c r="D34" s="203" t="s">
        <v>56</v>
      </c>
      <c r="E34" s="88"/>
      <c r="F34" s="89"/>
      <c r="G34" s="95"/>
      <c r="H34" s="76"/>
      <c r="J34" s="194">
        <v>15</v>
      </c>
      <c r="K34" s="194">
        <v>6</v>
      </c>
      <c r="L34" s="203" t="s">
        <v>56</v>
      </c>
      <c r="M34" s="88"/>
      <c r="N34" s="89"/>
      <c r="O34" s="95"/>
      <c r="P34" s="76"/>
      <c r="R34" s="194">
        <v>15</v>
      </c>
      <c r="S34" s="194">
        <v>5</v>
      </c>
      <c r="T34" s="203" t="s">
        <v>56</v>
      </c>
      <c r="U34" s="88"/>
      <c r="V34" s="89"/>
      <c r="W34" s="95"/>
      <c r="Z34" s="194">
        <v>15</v>
      </c>
      <c r="AA34" s="194">
        <v>4</v>
      </c>
      <c r="AB34" s="203" t="s">
        <v>56</v>
      </c>
      <c r="AC34" s="88"/>
      <c r="AD34" s="89"/>
      <c r="AE34" s="95"/>
      <c r="AH34" s="194">
        <v>15</v>
      </c>
      <c r="AI34" s="194">
        <v>3</v>
      </c>
      <c r="AJ34" s="203" t="s">
        <v>56</v>
      </c>
      <c r="AK34" s="88"/>
      <c r="AL34" s="89"/>
      <c r="AM34" s="95"/>
      <c r="AP34" s="194">
        <v>15</v>
      </c>
      <c r="AQ34" s="194">
        <v>2</v>
      </c>
      <c r="AR34" s="203" t="s">
        <v>56</v>
      </c>
      <c r="AS34" s="88"/>
      <c r="AT34" s="89"/>
      <c r="AU34" s="95"/>
      <c r="AX34" s="194">
        <v>15</v>
      </c>
      <c r="AY34" s="194">
        <v>1</v>
      </c>
      <c r="AZ34" s="203" t="s">
        <v>56</v>
      </c>
      <c r="BA34" s="88"/>
      <c r="BB34" s="89"/>
      <c r="BC34" s="95"/>
      <c r="BG34" s="75" ph="1"/>
      <c r="BN34" s="75" ph="1"/>
      <c r="BV34" s="75" ph="1"/>
      <c r="CD34" s="75" ph="1"/>
      <c r="CL34" s="75" ph="1"/>
    </row>
    <row r="35" spans="2:90" ht="23.1" customHeight="1">
      <c r="B35" s="195"/>
      <c r="C35" s="195"/>
      <c r="D35" s="204"/>
      <c r="E35" s="92"/>
      <c r="F35" s="93"/>
      <c r="G35" s="87"/>
      <c r="H35" s="76"/>
      <c r="J35" s="195"/>
      <c r="K35" s="195"/>
      <c r="L35" s="204"/>
      <c r="M35" s="92"/>
      <c r="N35" s="93"/>
      <c r="O35" s="87"/>
      <c r="P35" s="76"/>
      <c r="R35" s="195"/>
      <c r="S35" s="195"/>
      <c r="T35" s="204"/>
      <c r="U35" s="92"/>
      <c r="V35" s="93"/>
      <c r="W35" s="87"/>
      <c r="Z35" s="195"/>
      <c r="AA35" s="195"/>
      <c r="AB35" s="204"/>
      <c r="AC35" s="92"/>
      <c r="AD35" s="93"/>
      <c r="AE35" s="87"/>
      <c r="AH35" s="195"/>
      <c r="AI35" s="195"/>
      <c r="AJ35" s="204"/>
      <c r="AK35" s="92"/>
      <c r="AL35" s="93"/>
      <c r="AM35" s="87"/>
      <c r="AP35" s="195"/>
      <c r="AQ35" s="195"/>
      <c r="AR35" s="204"/>
      <c r="AS35" s="92"/>
      <c r="AT35" s="93"/>
      <c r="AU35" s="87"/>
      <c r="AX35" s="195"/>
      <c r="AY35" s="195"/>
      <c r="AZ35" s="204"/>
      <c r="BA35" s="92"/>
      <c r="BB35" s="93"/>
      <c r="BC35" s="87"/>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AH2:AJ2"/>
    <mergeCell ref="AK2:AM2"/>
    <mergeCell ref="AI34:AI35"/>
    <mergeCell ref="AJ34:AJ35"/>
    <mergeCell ref="B34:B35"/>
    <mergeCell ref="C34:C35"/>
    <mergeCell ref="D34:D35"/>
    <mergeCell ref="R34:R35"/>
    <mergeCell ref="S34:S35"/>
    <mergeCell ref="T34:T35"/>
    <mergeCell ref="J34:J35"/>
    <mergeCell ref="K34:K35"/>
    <mergeCell ref="L34:L35"/>
    <mergeCell ref="Z34:Z35"/>
    <mergeCell ref="AA34:AA35"/>
    <mergeCell ref="AB34:AB35"/>
    <mergeCell ref="AH34:AH35"/>
    <mergeCell ref="AI32:AI33"/>
    <mergeCell ref="AJ32:AJ33"/>
    <mergeCell ref="B32:B33"/>
    <mergeCell ref="C32:C33"/>
    <mergeCell ref="D32:D33"/>
    <mergeCell ref="R32:R33"/>
    <mergeCell ref="S32:S33"/>
    <mergeCell ref="T32:T33"/>
    <mergeCell ref="J32:J33"/>
    <mergeCell ref="K32:K33"/>
    <mergeCell ref="L32:L33"/>
    <mergeCell ref="Z32:Z33"/>
    <mergeCell ref="AA32:AA33"/>
    <mergeCell ref="AB32:AB33"/>
    <mergeCell ref="AH32:AH33"/>
    <mergeCell ref="AI30:AI31"/>
    <mergeCell ref="AJ30:AJ31"/>
    <mergeCell ref="B30:B31"/>
    <mergeCell ref="C30:C31"/>
    <mergeCell ref="D30:D31"/>
    <mergeCell ref="R30:R31"/>
    <mergeCell ref="S30:S31"/>
    <mergeCell ref="T30:T31"/>
    <mergeCell ref="J30:J31"/>
    <mergeCell ref="K30:K31"/>
    <mergeCell ref="L30:L31"/>
    <mergeCell ref="Z30:Z31"/>
    <mergeCell ref="AA30:AA31"/>
    <mergeCell ref="AB30:AB31"/>
    <mergeCell ref="AH30:AH31"/>
    <mergeCell ref="AI28:AI29"/>
    <mergeCell ref="AJ28:AJ29"/>
    <mergeCell ref="B28:B29"/>
    <mergeCell ref="C28:C29"/>
    <mergeCell ref="D28:D29"/>
    <mergeCell ref="R28:R29"/>
    <mergeCell ref="S28:S29"/>
    <mergeCell ref="T28:T29"/>
    <mergeCell ref="J28:J29"/>
    <mergeCell ref="K28:K29"/>
    <mergeCell ref="L28:L29"/>
    <mergeCell ref="Z28:Z29"/>
    <mergeCell ref="AA28:AA29"/>
    <mergeCell ref="AB28:AB29"/>
    <mergeCell ref="AH28:AH29"/>
    <mergeCell ref="AH26:AH27"/>
    <mergeCell ref="AI26:AI27"/>
    <mergeCell ref="AJ26:AJ27"/>
    <mergeCell ref="B26:B27"/>
    <mergeCell ref="C26:C27"/>
    <mergeCell ref="D26:D27"/>
    <mergeCell ref="R26:R27"/>
    <mergeCell ref="S26:S27"/>
    <mergeCell ref="T26:T27"/>
    <mergeCell ref="J26:J27"/>
    <mergeCell ref="K26:K27"/>
    <mergeCell ref="L26:L27"/>
    <mergeCell ref="Z26:Z27"/>
    <mergeCell ref="AA26:AA27"/>
    <mergeCell ref="AB26:AB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J4:J5"/>
    <mergeCell ref="J6:J7"/>
    <mergeCell ref="K6:K7"/>
    <mergeCell ref="L6:L7"/>
    <mergeCell ref="B3:G3"/>
    <mergeCell ref="R3:W3"/>
    <mergeCell ref="Z3:AE3"/>
    <mergeCell ref="AH3:AM3"/>
    <mergeCell ref="B1:G1"/>
    <mergeCell ref="R1:W1"/>
    <mergeCell ref="Z1:AE1"/>
    <mergeCell ref="AH1:AM1"/>
    <mergeCell ref="B2:D2"/>
    <mergeCell ref="E2:G2"/>
    <mergeCell ref="R2:T2"/>
    <mergeCell ref="U2:W2"/>
    <mergeCell ref="Z2:AB2"/>
    <mergeCell ref="AC2:AE2"/>
    <mergeCell ref="J3:O3"/>
  </mergeCells>
  <phoneticPr fontId="2"/>
  <dataValidations count="1">
    <dataValidation imeMode="disabled" allowBlank="1" showInputMessage="1" showErrorMessage="1" sqref="G4 W4 AM34 G8 G10 G12 G14 G16 G18 G20 G22 G24 G26 G28 G30 G32 G34 G6 W8 W10 W12 W14 W16 W18 W20 W22 W24 W26 W28 W30 W32 W34 AE4 W6 AE8 AE10 AE12 AE14 AE16 AE18 AE20 AE22 AE24 AE26 AE28 AE30 AE32 AE34 AM4 AE6 AM8 AM10 AM12 AM14 AM16 AM18 AM20 AM22 AM24 AM26 AM28 AM30 AM32 AM6 O4 O8 O10 O12 O14 O16 O18 O20 O22 O24 O26 O28 O30 O32 O34 O6 BC34 AU4 AU8 AU10 AU12 AU14 AU16 AU18 AU20 AU22 AU24 AU26 AU28 AU30 AU32 AU34 BC4 AU6 BC8 BC10 BC12 BC14 BC16 BC18 BC20 BC22 BC24 BC26 BC28 BC30 BC32 BC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32"/>
  <sheetViews>
    <sheetView topLeftCell="A22" workbookViewId="0">
      <selection activeCell="B3" sqref="B3"/>
    </sheetView>
  </sheetViews>
  <sheetFormatPr defaultColWidth="9" defaultRowHeight="21" customHeight="1"/>
  <cols>
    <col min="1" max="1" width="9.625" style="17" customWidth="1"/>
    <col min="2" max="2" width="15.75" style="15" customWidth="1"/>
    <col min="3" max="3" width="43.75" style="15" customWidth="1"/>
    <col min="4" max="4" width="17.75" style="15" customWidth="1"/>
    <col min="5" max="6" width="7.75" style="15" customWidth="1"/>
    <col min="7" max="7" width="6.25" style="15" bestFit="1" customWidth="1"/>
    <col min="8" max="16384" width="9" style="15"/>
  </cols>
  <sheetData>
    <row r="1" spans="1:4" ht="21" customHeight="1">
      <c r="A1" s="14" t="s">
        <v>137</v>
      </c>
      <c r="B1" s="14" t="s">
        <v>138</v>
      </c>
      <c r="C1" s="14" t="s">
        <v>139</v>
      </c>
      <c r="D1" s="14" t="s">
        <v>140</v>
      </c>
    </row>
    <row r="2" spans="1:4" ht="21" customHeight="1">
      <c r="A2" s="16"/>
      <c r="B2" s="14"/>
      <c r="C2" s="16"/>
      <c r="D2" s="14"/>
    </row>
    <row r="3" spans="1:4" ht="21" customHeight="1">
      <c r="A3" s="16">
        <v>2</v>
      </c>
      <c r="B3" s="14">
        <v>5922</v>
      </c>
      <c r="C3" s="16" t="s">
        <v>58</v>
      </c>
      <c r="D3" s="14" t="s">
        <v>171</v>
      </c>
    </row>
    <row r="4" spans="1:4" ht="21" customHeight="1">
      <c r="A4" s="16">
        <v>3</v>
      </c>
      <c r="B4" s="14">
        <v>5933</v>
      </c>
      <c r="C4" s="16" t="s">
        <v>59</v>
      </c>
      <c r="D4" s="14" t="s">
        <v>172</v>
      </c>
    </row>
    <row r="5" spans="1:4" ht="21" customHeight="1">
      <c r="A5" s="16">
        <v>4</v>
      </c>
      <c r="B5" s="14">
        <v>5935</v>
      </c>
      <c r="C5" s="16" t="s">
        <v>60</v>
      </c>
      <c r="D5" s="14" t="s">
        <v>173</v>
      </c>
    </row>
    <row r="6" spans="1:4" ht="21" customHeight="1">
      <c r="A6" s="16">
        <v>5</v>
      </c>
      <c r="B6" s="14">
        <v>5936</v>
      </c>
      <c r="C6" s="16" t="s">
        <v>61</v>
      </c>
      <c r="D6" s="14" t="s">
        <v>174</v>
      </c>
    </row>
    <row r="7" spans="1:4" ht="21" customHeight="1">
      <c r="A7" s="16">
        <v>6</v>
      </c>
      <c r="B7" s="14">
        <v>6108</v>
      </c>
      <c r="C7" s="16" t="s">
        <v>62</v>
      </c>
      <c r="D7" s="14" t="s">
        <v>175</v>
      </c>
    </row>
    <row r="8" spans="1:4" ht="21" customHeight="1">
      <c r="A8" s="16">
        <v>7</v>
      </c>
      <c r="B8" s="14">
        <v>6109</v>
      </c>
      <c r="C8" s="16" t="s">
        <v>63</v>
      </c>
      <c r="D8" s="14" t="s">
        <v>176</v>
      </c>
    </row>
    <row r="9" spans="1:4" ht="21" customHeight="1">
      <c r="A9" s="16">
        <v>8</v>
      </c>
      <c r="B9" s="14">
        <v>6107</v>
      </c>
      <c r="C9" s="16" t="s">
        <v>64</v>
      </c>
      <c r="D9" s="14" t="s">
        <v>177</v>
      </c>
    </row>
    <row r="10" spans="1:4" ht="21" customHeight="1">
      <c r="A10" s="16">
        <v>9</v>
      </c>
      <c r="B10" s="14">
        <v>6043</v>
      </c>
      <c r="C10" s="16" t="s">
        <v>65</v>
      </c>
      <c r="D10" s="14" t="s">
        <v>178</v>
      </c>
    </row>
    <row r="11" spans="1:4" ht="21" customHeight="1">
      <c r="A11" s="16">
        <v>10</v>
      </c>
      <c r="B11" s="14">
        <v>6045</v>
      </c>
      <c r="C11" s="73" t="s">
        <v>212</v>
      </c>
      <c r="D11" s="14" t="s">
        <v>179</v>
      </c>
    </row>
    <row r="12" spans="1:4" ht="21" customHeight="1">
      <c r="A12" s="16">
        <v>11</v>
      </c>
      <c r="B12" s="14">
        <v>6093</v>
      </c>
      <c r="C12" s="16" t="s">
        <v>66</v>
      </c>
      <c r="D12" s="14" t="s">
        <v>180</v>
      </c>
    </row>
    <row r="13" spans="1:4" ht="21" customHeight="1">
      <c r="A13" s="16">
        <v>12</v>
      </c>
      <c r="B13" s="14">
        <v>6097</v>
      </c>
      <c r="C13" s="16" t="s">
        <v>67</v>
      </c>
      <c r="D13" s="14" t="s">
        <v>181</v>
      </c>
    </row>
    <row r="14" spans="1:4" ht="21" customHeight="1">
      <c r="A14" s="16">
        <v>13</v>
      </c>
      <c r="B14" s="14">
        <v>6100</v>
      </c>
      <c r="C14" s="16" t="s">
        <v>68</v>
      </c>
      <c r="D14" s="14" t="s">
        <v>182</v>
      </c>
    </row>
    <row r="15" spans="1:4" ht="21" customHeight="1">
      <c r="A15" s="16">
        <v>14</v>
      </c>
      <c r="B15" s="14">
        <v>6099</v>
      </c>
      <c r="C15" s="16" t="s">
        <v>69</v>
      </c>
      <c r="D15" s="14" t="s">
        <v>183</v>
      </c>
    </row>
    <row r="16" spans="1:4" ht="21" customHeight="1">
      <c r="A16" s="16">
        <v>15</v>
      </c>
      <c r="B16" s="14">
        <v>6094</v>
      </c>
      <c r="C16" s="16" t="s">
        <v>70</v>
      </c>
      <c r="D16" s="14" t="s">
        <v>184</v>
      </c>
    </row>
    <row r="17" spans="1:4" ht="21" customHeight="1">
      <c r="A17" s="16">
        <v>16</v>
      </c>
      <c r="B17" s="14">
        <v>6105</v>
      </c>
      <c r="C17" s="16" t="s">
        <v>71</v>
      </c>
      <c r="D17" s="14" t="s">
        <v>185</v>
      </c>
    </row>
    <row r="18" spans="1:4" ht="21" customHeight="1">
      <c r="A18" s="16">
        <v>17</v>
      </c>
      <c r="B18" s="14">
        <v>6102</v>
      </c>
      <c r="C18" s="16" t="s">
        <v>72</v>
      </c>
      <c r="D18" s="14" t="s">
        <v>186</v>
      </c>
    </row>
    <row r="19" spans="1:4" ht="21" customHeight="1">
      <c r="A19" s="16">
        <v>18</v>
      </c>
      <c r="B19" s="14">
        <v>6042</v>
      </c>
      <c r="C19" s="16" t="s">
        <v>73</v>
      </c>
      <c r="D19" s="14" t="s">
        <v>187</v>
      </c>
    </row>
    <row r="20" spans="1:4" ht="21" customHeight="1">
      <c r="A20" s="16">
        <v>19</v>
      </c>
      <c r="B20" s="14">
        <v>6118</v>
      </c>
      <c r="C20" s="16" t="s">
        <v>74</v>
      </c>
      <c r="D20" s="14" t="s">
        <v>188</v>
      </c>
    </row>
    <row r="21" spans="1:4" ht="21" customHeight="1">
      <c r="A21" s="16">
        <v>20</v>
      </c>
      <c r="B21" s="14">
        <v>6119</v>
      </c>
      <c r="C21" s="16" t="s">
        <v>75</v>
      </c>
      <c r="D21" s="14" t="s">
        <v>189</v>
      </c>
    </row>
    <row r="22" spans="1:4" ht="21" customHeight="1">
      <c r="A22" s="16">
        <v>21</v>
      </c>
      <c r="B22" s="14">
        <v>6039</v>
      </c>
      <c r="C22" s="16" t="s">
        <v>76</v>
      </c>
      <c r="D22" s="14" t="s">
        <v>77</v>
      </c>
    </row>
    <row r="23" spans="1:4" ht="21" customHeight="1">
      <c r="A23" s="16">
        <v>22</v>
      </c>
      <c r="B23" s="14">
        <v>6101</v>
      </c>
      <c r="C23" s="16" t="s">
        <v>78</v>
      </c>
      <c r="D23" s="14" t="s">
        <v>190</v>
      </c>
    </row>
    <row r="24" spans="1:4" ht="21" customHeight="1">
      <c r="A24" s="16">
        <v>23</v>
      </c>
      <c r="B24" s="14">
        <v>6113</v>
      </c>
      <c r="C24" s="16" t="s">
        <v>79</v>
      </c>
      <c r="D24" s="14" t="s">
        <v>141</v>
      </c>
    </row>
    <row r="25" spans="1:4" ht="21" customHeight="1">
      <c r="A25" s="16">
        <v>24</v>
      </c>
      <c r="B25" s="14">
        <v>6115</v>
      </c>
      <c r="C25" s="16" t="s">
        <v>80</v>
      </c>
      <c r="D25" s="14" t="s">
        <v>191</v>
      </c>
    </row>
    <row r="26" spans="1:4" ht="21" customHeight="1">
      <c r="A26" s="16">
        <v>25</v>
      </c>
      <c r="B26" s="14">
        <v>6019</v>
      </c>
      <c r="C26" s="16" t="s">
        <v>81</v>
      </c>
      <c r="D26" s="14" t="s">
        <v>192</v>
      </c>
    </row>
    <row r="27" spans="1:4" ht="21" customHeight="1">
      <c r="A27" s="16">
        <v>26</v>
      </c>
      <c r="B27" s="14">
        <v>6087</v>
      </c>
      <c r="C27" s="73" t="s">
        <v>211</v>
      </c>
      <c r="D27" s="14" t="s">
        <v>193</v>
      </c>
    </row>
    <row r="28" spans="1:4" ht="21" customHeight="1">
      <c r="A28" s="16">
        <v>27</v>
      </c>
      <c r="B28" s="14">
        <v>6103</v>
      </c>
      <c r="C28" s="16" t="s">
        <v>194</v>
      </c>
      <c r="D28" s="14" t="s">
        <v>195</v>
      </c>
    </row>
    <row r="29" spans="1:4" ht="21" customHeight="1">
      <c r="A29" s="16">
        <v>28</v>
      </c>
      <c r="B29" s="14">
        <v>24964</v>
      </c>
      <c r="C29" s="73" t="s">
        <v>208</v>
      </c>
      <c r="D29" s="14" t="s">
        <v>142</v>
      </c>
    </row>
    <row r="30" spans="1:4" ht="21" customHeight="1">
      <c r="A30" s="16">
        <v>29</v>
      </c>
      <c r="B30" s="14">
        <v>6090</v>
      </c>
      <c r="C30" s="16" t="s">
        <v>203</v>
      </c>
      <c r="D30" s="14" t="s">
        <v>204</v>
      </c>
    </row>
    <row r="31" spans="1:4" ht="21" customHeight="1">
      <c r="A31" s="16">
        <v>30</v>
      </c>
      <c r="B31" s="14">
        <v>26941</v>
      </c>
      <c r="C31" s="16" t="s">
        <v>209</v>
      </c>
      <c r="D31" s="14" t="s">
        <v>209</v>
      </c>
    </row>
    <row r="32" spans="1:4" ht="21" customHeight="1">
      <c r="A32" s="16">
        <v>31</v>
      </c>
      <c r="B32" s="14">
        <v>26946</v>
      </c>
      <c r="C32" s="16" t="s">
        <v>210</v>
      </c>
      <c r="D32" s="14" t="s">
        <v>210</v>
      </c>
    </row>
  </sheetData>
  <phoneticPr fontId="2"/>
  <pageMargins left="1.1200000000000001" right="0.41" top="0.8" bottom="0.5" header="0.32" footer="0.3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 min="25" max="25" width="12.5" customWidth="1"/>
    <col min="27" max="27" width="12.5" customWidth="1"/>
    <col min="28" max="28" width="15.375" customWidth="1"/>
    <col min="29" max="29" width="6.875" customWidth="1"/>
    <col min="30" max="30" width="3.625" customWidth="1"/>
    <col min="31" max="31" width="12.5" customWidth="1"/>
    <col min="33" max="33" width="12.5" customWidth="1"/>
    <col min="34" max="34" width="15.375" customWidth="1"/>
    <col min="35" max="35" width="6.875" customWidth="1"/>
    <col min="36" max="36" width="3.625" customWidth="1"/>
    <col min="37" max="37" width="12.5" customWidth="1"/>
    <col min="39" max="39" width="12.5" customWidth="1"/>
    <col min="40" max="40" width="15.375" customWidth="1"/>
    <col min="41" max="41" width="6.875" customWidth="1"/>
  </cols>
  <sheetData>
    <row r="1" spans="1:41" s="66" customFormat="1" ht="14.25" thickBot="1">
      <c r="A1" s="66" t="str">
        <f>男子!B$3</f>
        <v>6年生1部男子</v>
      </c>
      <c r="G1" s="66" t="str">
        <f>男子!J$3</f>
        <v>6年生2部男子</v>
      </c>
      <c r="M1" s="66" t="str">
        <f>男子!R$3</f>
        <v>5年生男子</v>
      </c>
      <c r="S1" s="66" t="str">
        <f>男子!Z$3</f>
        <v>4年生男子</v>
      </c>
      <c r="Y1" s="66" t="str">
        <f>男子!AH$3</f>
        <v>3年生男子</v>
      </c>
      <c r="AE1" s="66" t="str">
        <f>男子!AP$3</f>
        <v>2年生男子</v>
      </c>
      <c r="AK1" s="66" t="str">
        <f>男子!AX$3</f>
        <v>1年生男子</v>
      </c>
    </row>
    <row r="2" spans="1:41" s="66" customFormat="1" ht="14.25" thickBot="1">
      <c r="A2" s="96" t="s">
        <v>226</v>
      </c>
      <c r="B2" s="97" t="s">
        <v>227</v>
      </c>
      <c r="C2" s="97" t="s">
        <v>228</v>
      </c>
      <c r="D2" s="97" t="s">
        <v>229</v>
      </c>
      <c r="E2" s="98" t="s">
        <v>230</v>
      </c>
      <c r="G2" s="96" t="s">
        <v>226</v>
      </c>
      <c r="H2" s="97" t="s">
        <v>227</v>
      </c>
      <c r="I2" s="97" t="s">
        <v>228</v>
      </c>
      <c r="J2" s="97" t="s">
        <v>229</v>
      </c>
      <c r="K2" s="98" t="s">
        <v>230</v>
      </c>
      <c r="M2" s="96" t="s">
        <v>226</v>
      </c>
      <c r="N2" s="97" t="s">
        <v>227</v>
      </c>
      <c r="O2" s="97" t="s">
        <v>228</v>
      </c>
      <c r="P2" s="97" t="s">
        <v>229</v>
      </c>
      <c r="Q2" s="98" t="s">
        <v>230</v>
      </c>
      <c r="R2" s="119"/>
      <c r="S2" s="96" t="s">
        <v>226</v>
      </c>
      <c r="T2" s="97" t="s">
        <v>227</v>
      </c>
      <c r="U2" s="97" t="s">
        <v>228</v>
      </c>
      <c r="V2" s="97" t="s">
        <v>229</v>
      </c>
      <c r="W2" s="98" t="s">
        <v>230</v>
      </c>
      <c r="X2" s="119"/>
      <c r="Y2" s="96" t="s">
        <v>226</v>
      </c>
      <c r="Z2" s="97" t="s">
        <v>227</v>
      </c>
      <c r="AA2" s="97" t="s">
        <v>228</v>
      </c>
      <c r="AB2" s="97" t="s">
        <v>229</v>
      </c>
      <c r="AC2" s="98" t="s">
        <v>230</v>
      </c>
      <c r="AE2" s="96" t="s">
        <v>226</v>
      </c>
      <c r="AF2" s="97" t="s">
        <v>227</v>
      </c>
      <c r="AG2" s="97" t="s">
        <v>228</v>
      </c>
      <c r="AH2" s="97" t="s">
        <v>229</v>
      </c>
      <c r="AI2" s="98" t="s">
        <v>230</v>
      </c>
      <c r="AK2" s="96" t="s">
        <v>226</v>
      </c>
      <c r="AL2" s="97" t="s">
        <v>227</v>
      </c>
      <c r="AM2" s="97" t="s">
        <v>228</v>
      </c>
      <c r="AN2" s="97" t="s">
        <v>229</v>
      </c>
      <c r="AO2" s="98" t="s">
        <v>230</v>
      </c>
    </row>
    <row r="3" spans="1:41" s="66" customFormat="1">
      <c r="A3" s="99" t="str">
        <f>男子!$E$7&amp;"　"&amp;男子!$F$7</f>
        <v>　</v>
      </c>
      <c r="B3" s="74">
        <f>男子!$G$7</f>
        <v>0</v>
      </c>
      <c r="C3" s="74">
        <f>男子!$G$6</f>
        <v>0</v>
      </c>
      <c r="D3" s="74" t="str">
        <f>男子!$E$6&amp;"　"&amp;男子!$F$6</f>
        <v>　</v>
      </c>
      <c r="E3" s="100">
        <f>男子!$C$6</f>
        <v>6</v>
      </c>
      <c r="G3" s="99" t="str">
        <f>男子!$M$7&amp;"　"&amp;男子!$N$7</f>
        <v>　</v>
      </c>
      <c r="H3" s="74">
        <f>男子!$O$7</f>
        <v>0</v>
      </c>
      <c r="I3" s="74">
        <f>男子!$O$6</f>
        <v>0</v>
      </c>
      <c r="J3" s="74" t="str">
        <f>男子!$M$6&amp;"　"&amp;男子!$N$6</f>
        <v>　</v>
      </c>
      <c r="K3" s="100">
        <f>男子!$K$6</f>
        <v>6</v>
      </c>
      <c r="M3" s="99" t="str">
        <f>男子!$U$7&amp;"　"&amp;男子!$V$7</f>
        <v>　</v>
      </c>
      <c r="N3" s="74">
        <f>男子!$W$7</f>
        <v>0</v>
      </c>
      <c r="O3" s="74">
        <f>男子!$W$6</f>
        <v>0</v>
      </c>
      <c r="P3" s="74" t="str">
        <f>男子!$U$6&amp;"　"&amp;男子!$V$6</f>
        <v>　</v>
      </c>
      <c r="Q3" s="100">
        <f>男子!$S$6</f>
        <v>5</v>
      </c>
      <c r="R3" s="119"/>
      <c r="S3" s="99" t="str">
        <f>男子!$AC$7&amp;"　"&amp;男子!$AD$7</f>
        <v>　</v>
      </c>
      <c r="T3" s="74">
        <f>男子!$AE$7</f>
        <v>0</v>
      </c>
      <c r="U3" s="74">
        <f>男子!$AE$6</f>
        <v>0</v>
      </c>
      <c r="V3" s="74" t="str">
        <f>男子!$AC$6&amp;"　"&amp;男子!$AD$6</f>
        <v>　</v>
      </c>
      <c r="W3" s="100">
        <f>男子!$AA$6</f>
        <v>4</v>
      </c>
      <c r="X3" s="119"/>
      <c r="Y3" s="99" t="str">
        <f>男子!$AK$7&amp;"　"&amp;男子!$AL$7</f>
        <v>　</v>
      </c>
      <c r="Z3" s="74">
        <f>男子!$AM$7</f>
        <v>0</v>
      </c>
      <c r="AA3" s="74">
        <f>男子!$AM$6</f>
        <v>0</v>
      </c>
      <c r="AB3" s="74" t="str">
        <f>男子!$AK$6&amp;"　"&amp;男子!$AL$6</f>
        <v>　</v>
      </c>
      <c r="AC3" s="100">
        <f>男子!$AI$6</f>
        <v>3</v>
      </c>
      <c r="AE3" s="99" t="str">
        <f>男子!$AS$7&amp;"　"&amp;男子!$AT$7</f>
        <v>　</v>
      </c>
      <c r="AF3" s="74">
        <f>男子!$AU$7</f>
        <v>0</v>
      </c>
      <c r="AG3" s="74">
        <f>男子!$AU$6</f>
        <v>0</v>
      </c>
      <c r="AH3" s="74" t="str">
        <f>男子!$AS$6&amp;"　"&amp;男子!$AT$6</f>
        <v>　</v>
      </c>
      <c r="AI3" s="100">
        <f>男子!$AQ$6</f>
        <v>2</v>
      </c>
      <c r="AK3" s="99" t="str">
        <f>男子!$BA$7&amp;"　"&amp;男子!$BB$7</f>
        <v>　</v>
      </c>
      <c r="AL3" s="74">
        <f>男子!$BC$7</f>
        <v>0</v>
      </c>
      <c r="AM3" s="74">
        <f>男子!$BC$6</f>
        <v>0</v>
      </c>
      <c r="AN3" s="74" t="str">
        <f>男子!$BA$6&amp;"　"&amp;男子!$BB$6</f>
        <v>　</v>
      </c>
      <c r="AO3" s="100">
        <f>男子!$AY$6</f>
        <v>1</v>
      </c>
    </row>
    <row r="4" spans="1:41" s="66" customFormat="1">
      <c r="A4" s="101" t="str">
        <f>男子!$E$9&amp;"　"&amp;男子!$F$9</f>
        <v>　</v>
      </c>
      <c r="B4" s="102">
        <f>男子!$G$9</f>
        <v>0</v>
      </c>
      <c r="C4" s="102">
        <f>男子!$G$8</f>
        <v>0</v>
      </c>
      <c r="D4" s="102" t="str">
        <f>男子!$E$8&amp;"　"&amp;男子!$F$8</f>
        <v>　</v>
      </c>
      <c r="E4" s="103">
        <f>男子!$C$8</f>
        <v>6</v>
      </c>
      <c r="G4" s="101" t="str">
        <f>男子!$M$9&amp;"　"&amp;男子!$N$9</f>
        <v>　</v>
      </c>
      <c r="H4" s="102">
        <f>男子!$O$9</f>
        <v>0</v>
      </c>
      <c r="I4" s="102">
        <f>男子!$O$8</f>
        <v>0</v>
      </c>
      <c r="J4" s="102" t="str">
        <f>男子!$M$8&amp;"　"&amp;男子!$N$8</f>
        <v>　</v>
      </c>
      <c r="K4" s="103">
        <f>男子!$K$8</f>
        <v>6</v>
      </c>
      <c r="M4" s="101" t="str">
        <f>男子!$U$9&amp;"　"&amp;男子!$V$9</f>
        <v>　</v>
      </c>
      <c r="N4" s="102">
        <f>男子!$W$9</f>
        <v>0</v>
      </c>
      <c r="O4" s="102">
        <f>男子!$W$8</f>
        <v>0</v>
      </c>
      <c r="P4" s="102" t="str">
        <f>男子!$U$8&amp;"　"&amp;男子!$V$8</f>
        <v>　</v>
      </c>
      <c r="Q4" s="103">
        <f>男子!$S$8</f>
        <v>5</v>
      </c>
      <c r="R4" s="119"/>
      <c r="S4" s="101" t="str">
        <f>男子!$AC$9&amp;"　"&amp;男子!$AD$9</f>
        <v>　</v>
      </c>
      <c r="T4" s="102">
        <f>男子!$AE$9</f>
        <v>0</v>
      </c>
      <c r="U4" s="102">
        <f>男子!$AE$8</f>
        <v>0</v>
      </c>
      <c r="V4" s="102" t="str">
        <f>男子!$AC$8&amp;"　"&amp;男子!$AD$8</f>
        <v>　</v>
      </c>
      <c r="W4" s="103">
        <f>男子!$AA$8</f>
        <v>4</v>
      </c>
      <c r="X4" s="119"/>
      <c r="Y4" s="101" t="str">
        <f>男子!$AK$9&amp;"　"&amp;男子!$AL$9</f>
        <v>　</v>
      </c>
      <c r="Z4" s="102">
        <f>男子!$AM$9</f>
        <v>0</v>
      </c>
      <c r="AA4" s="102">
        <f>男子!$AM$8</f>
        <v>0</v>
      </c>
      <c r="AB4" s="102" t="str">
        <f>男子!$AK$8&amp;"　"&amp;男子!$AL$8</f>
        <v>　</v>
      </c>
      <c r="AC4" s="103">
        <f>男子!$AI$8</f>
        <v>3</v>
      </c>
      <c r="AE4" s="101" t="str">
        <f>男子!$AS$9&amp;"　"&amp;男子!$AT$9</f>
        <v>　</v>
      </c>
      <c r="AF4" s="102">
        <f>男子!$AU$9</f>
        <v>0</v>
      </c>
      <c r="AG4" s="102">
        <f>男子!$AU$8</f>
        <v>0</v>
      </c>
      <c r="AH4" s="102" t="str">
        <f>男子!$AS$8&amp;"　"&amp;男子!$AT$8</f>
        <v>　</v>
      </c>
      <c r="AI4" s="103">
        <f>男子!$AQ$8</f>
        <v>2</v>
      </c>
      <c r="AK4" s="101" t="str">
        <f>男子!$BA$9&amp;"　"&amp;男子!$BB$9</f>
        <v>　</v>
      </c>
      <c r="AL4" s="102">
        <f>男子!$BC$9</f>
        <v>0</v>
      </c>
      <c r="AM4" s="102">
        <f>男子!$BC$8</f>
        <v>0</v>
      </c>
      <c r="AN4" s="102" t="str">
        <f>男子!$BA$8&amp;"　"&amp;男子!$BB$8</f>
        <v>　</v>
      </c>
      <c r="AO4" s="103">
        <f>男子!$AY$8</f>
        <v>1</v>
      </c>
    </row>
    <row r="5" spans="1:41" s="66" customFormat="1">
      <c r="A5" s="101" t="str">
        <f>男子!$E$11&amp;"　"&amp;男子!$F$11</f>
        <v>　</v>
      </c>
      <c r="B5" s="102">
        <f>男子!$G$11</f>
        <v>0</v>
      </c>
      <c r="C5" s="102">
        <f>男子!$G$10</f>
        <v>0</v>
      </c>
      <c r="D5" s="102" t="str">
        <f>男子!$E$10&amp;"　"&amp;男子!$F$10</f>
        <v>　</v>
      </c>
      <c r="E5" s="103">
        <f>男子!$C$10</f>
        <v>6</v>
      </c>
      <c r="G5" s="101" t="str">
        <f>男子!$M$11&amp;"　"&amp;男子!$N$11</f>
        <v>　</v>
      </c>
      <c r="H5" s="102">
        <f>男子!$O$11</f>
        <v>0</v>
      </c>
      <c r="I5" s="102">
        <f>男子!$O$10</f>
        <v>0</v>
      </c>
      <c r="J5" s="102" t="str">
        <f>男子!$M$10&amp;"　"&amp;男子!$N$10</f>
        <v>　</v>
      </c>
      <c r="K5" s="103">
        <f>男子!$K$10</f>
        <v>6</v>
      </c>
      <c r="M5" s="101" t="str">
        <f>男子!$U$11&amp;"　"&amp;男子!$V$11</f>
        <v>　</v>
      </c>
      <c r="N5" s="102">
        <f>男子!$W$11</f>
        <v>0</v>
      </c>
      <c r="O5" s="102">
        <f>男子!$W$10</f>
        <v>0</v>
      </c>
      <c r="P5" s="102" t="str">
        <f>男子!$U$10&amp;"　"&amp;男子!$V$10</f>
        <v>　</v>
      </c>
      <c r="Q5" s="103">
        <f>男子!$S$10</f>
        <v>5</v>
      </c>
      <c r="R5" s="119"/>
      <c r="S5" s="101" t="str">
        <f>男子!$AC$11&amp;"　"&amp;男子!$AD$11</f>
        <v>　</v>
      </c>
      <c r="T5" s="102">
        <f>男子!$AE$11</f>
        <v>0</v>
      </c>
      <c r="U5" s="102">
        <f>男子!$AE$10</f>
        <v>0</v>
      </c>
      <c r="V5" s="102" t="str">
        <f>男子!$AC$10&amp;"　"&amp;男子!$AD$10</f>
        <v>　</v>
      </c>
      <c r="W5" s="103">
        <f>男子!$AA$10</f>
        <v>4</v>
      </c>
      <c r="X5" s="119"/>
      <c r="Y5" s="101" t="str">
        <f>男子!$AK$11&amp;"　"&amp;男子!$AL$11</f>
        <v>　</v>
      </c>
      <c r="Z5" s="102">
        <f>男子!$AM$11</f>
        <v>0</v>
      </c>
      <c r="AA5" s="102">
        <f>男子!$AM$10</f>
        <v>0</v>
      </c>
      <c r="AB5" s="102" t="str">
        <f>男子!$AK$10&amp;"　"&amp;男子!$AL$10</f>
        <v>　</v>
      </c>
      <c r="AC5" s="103">
        <f>男子!$AI$10</f>
        <v>3</v>
      </c>
      <c r="AE5" s="101" t="str">
        <f>男子!$AS$11&amp;"　"&amp;男子!$AT$11</f>
        <v>　</v>
      </c>
      <c r="AF5" s="102">
        <f>男子!$AU$11</f>
        <v>0</v>
      </c>
      <c r="AG5" s="102">
        <f>男子!$AU$10</f>
        <v>0</v>
      </c>
      <c r="AH5" s="102" t="str">
        <f>男子!$AS$10&amp;"　"&amp;男子!$AT$10</f>
        <v>　</v>
      </c>
      <c r="AI5" s="103">
        <f>男子!$AQ$10</f>
        <v>2</v>
      </c>
      <c r="AK5" s="101" t="str">
        <f>男子!$BA$11&amp;"　"&amp;男子!$BB$11</f>
        <v>　</v>
      </c>
      <c r="AL5" s="102">
        <f>男子!$BC$11</f>
        <v>0</v>
      </c>
      <c r="AM5" s="102">
        <f>男子!$BC$10</f>
        <v>0</v>
      </c>
      <c r="AN5" s="102" t="str">
        <f>男子!$BA$10&amp;"　"&amp;男子!$BB$10</f>
        <v>　</v>
      </c>
      <c r="AO5" s="103">
        <f>男子!$AY$10</f>
        <v>1</v>
      </c>
    </row>
    <row r="6" spans="1:41" s="66" customFormat="1">
      <c r="A6" s="101" t="str">
        <f>男子!$E$13&amp;"　"&amp;男子!$F$13</f>
        <v>　</v>
      </c>
      <c r="B6" s="102">
        <f>男子!$G$13</f>
        <v>0</v>
      </c>
      <c r="C6" s="102">
        <f>男子!$G$12</f>
        <v>0</v>
      </c>
      <c r="D6" s="102" t="str">
        <f>男子!$E$12&amp;"　"&amp;男子!$F$12</f>
        <v>　</v>
      </c>
      <c r="E6" s="103">
        <f>男子!$C$12</f>
        <v>6</v>
      </c>
      <c r="G6" s="101" t="str">
        <f>男子!$M$13&amp;"　"&amp;男子!$N$13</f>
        <v>　</v>
      </c>
      <c r="H6" s="102">
        <f>男子!$O$13</f>
        <v>0</v>
      </c>
      <c r="I6" s="102">
        <f>男子!$O$12</f>
        <v>0</v>
      </c>
      <c r="J6" s="102" t="str">
        <f>男子!$M$12&amp;"　"&amp;男子!$N$12</f>
        <v>　</v>
      </c>
      <c r="K6" s="103">
        <f>男子!$K$12</f>
        <v>6</v>
      </c>
      <c r="M6" s="101" t="str">
        <f>男子!$U$13&amp;"　"&amp;男子!$V$13</f>
        <v>　</v>
      </c>
      <c r="N6" s="102">
        <f>男子!$W$13</f>
        <v>0</v>
      </c>
      <c r="O6" s="102">
        <f>男子!$W$12</f>
        <v>0</v>
      </c>
      <c r="P6" s="102" t="str">
        <f>男子!$U$12&amp;"　"&amp;男子!$V$12</f>
        <v>　</v>
      </c>
      <c r="Q6" s="103">
        <f>男子!$S$12</f>
        <v>5</v>
      </c>
      <c r="R6" s="119"/>
      <c r="S6" s="101" t="str">
        <f>男子!$AC$13&amp;"　"&amp;男子!$AD$13</f>
        <v>　</v>
      </c>
      <c r="T6" s="102">
        <f>男子!$AE$13</f>
        <v>0</v>
      </c>
      <c r="U6" s="102">
        <f>男子!$AE$12</f>
        <v>0</v>
      </c>
      <c r="V6" s="102" t="str">
        <f>男子!$AC$12&amp;"　"&amp;男子!$AD$12</f>
        <v>　</v>
      </c>
      <c r="W6" s="103">
        <f>男子!$AA$12</f>
        <v>4</v>
      </c>
      <c r="X6" s="119"/>
      <c r="Y6" s="101" t="str">
        <f>男子!$AK$13&amp;"　"&amp;男子!$AL$13</f>
        <v>　</v>
      </c>
      <c r="Z6" s="102">
        <f>男子!$AM$13</f>
        <v>0</v>
      </c>
      <c r="AA6" s="102">
        <f>男子!$AM$12</f>
        <v>0</v>
      </c>
      <c r="AB6" s="102" t="str">
        <f>男子!$AK$12&amp;"　"&amp;男子!$AL$12</f>
        <v>　</v>
      </c>
      <c r="AC6" s="103">
        <f>男子!$AI$12</f>
        <v>3</v>
      </c>
      <c r="AE6" s="101" t="str">
        <f>男子!$AS$13&amp;"　"&amp;男子!$AT$13</f>
        <v>　</v>
      </c>
      <c r="AF6" s="102">
        <f>男子!$AU$13</f>
        <v>0</v>
      </c>
      <c r="AG6" s="102">
        <f>男子!$AU$12</f>
        <v>0</v>
      </c>
      <c r="AH6" s="102" t="str">
        <f>男子!$AS$12&amp;"　"&amp;男子!$AT$12</f>
        <v>　</v>
      </c>
      <c r="AI6" s="103">
        <f>男子!$AQ$12</f>
        <v>2</v>
      </c>
      <c r="AK6" s="101" t="str">
        <f>男子!$BA$13&amp;"　"&amp;男子!$BB$13</f>
        <v>　</v>
      </c>
      <c r="AL6" s="102">
        <f>男子!$BC$13</f>
        <v>0</v>
      </c>
      <c r="AM6" s="102">
        <f>男子!$BC$12</f>
        <v>0</v>
      </c>
      <c r="AN6" s="102" t="str">
        <f>男子!$BA$12&amp;"　"&amp;男子!$BB$12</f>
        <v>　</v>
      </c>
      <c r="AO6" s="103">
        <f>男子!$AY$12</f>
        <v>1</v>
      </c>
    </row>
    <row r="7" spans="1:41" s="66" customFormat="1">
      <c r="A7" s="101" t="str">
        <f>男子!$E$15&amp;"　"&amp;男子!$F$15</f>
        <v>　</v>
      </c>
      <c r="B7" s="102">
        <f>男子!$G$15</f>
        <v>0</v>
      </c>
      <c r="C7" s="102">
        <f>男子!$G$14</f>
        <v>0</v>
      </c>
      <c r="D7" s="102" t="str">
        <f>男子!$E$14&amp;"　"&amp;男子!$F$14</f>
        <v>　</v>
      </c>
      <c r="E7" s="103">
        <f>男子!$C$14</f>
        <v>6</v>
      </c>
      <c r="G7" s="101" t="str">
        <f>男子!$M$15&amp;"　"&amp;男子!$N$15</f>
        <v>　</v>
      </c>
      <c r="H7" s="102">
        <f>男子!$O$15</f>
        <v>0</v>
      </c>
      <c r="I7" s="102">
        <f>男子!$O$14</f>
        <v>0</v>
      </c>
      <c r="J7" s="102" t="str">
        <f>男子!$M$14&amp;"　"&amp;男子!$N$14</f>
        <v>　</v>
      </c>
      <c r="K7" s="103">
        <f>男子!$K$14</f>
        <v>6</v>
      </c>
      <c r="M7" s="101" t="str">
        <f>男子!$U$15&amp;"　"&amp;男子!$V$15</f>
        <v>　</v>
      </c>
      <c r="N7" s="102">
        <f>男子!$W$15</f>
        <v>0</v>
      </c>
      <c r="O7" s="102">
        <f>男子!$W$14</f>
        <v>0</v>
      </c>
      <c r="P7" s="102" t="str">
        <f>男子!$U$14&amp;"　"&amp;男子!$V$14</f>
        <v>　</v>
      </c>
      <c r="Q7" s="103">
        <f>男子!$S$14</f>
        <v>5</v>
      </c>
      <c r="R7" s="119"/>
      <c r="S7" s="101" t="str">
        <f>男子!$AC$15&amp;"　"&amp;男子!$AD$15</f>
        <v>　</v>
      </c>
      <c r="T7" s="102">
        <f>男子!$AE$15</f>
        <v>0</v>
      </c>
      <c r="U7" s="102">
        <f>男子!$AE$14</f>
        <v>0</v>
      </c>
      <c r="V7" s="102" t="str">
        <f>男子!$AC$14&amp;"　"&amp;男子!$AD$14</f>
        <v>　</v>
      </c>
      <c r="W7" s="103">
        <f>男子!$AA$14</f>
        <v>4</v>
      </c>
      <c r="X7" s="119"/>
      <c r="Y7" s="101" t="str">
        <f>男子!$AK$15&amp;"　"&amp;男子!$AL$15</f>
        <v>　</v>
      </c>
      <c r="Z7" s="102">
        <f>男子!$AM$15</f>
        <v>0</v>
      </c>
      <c r="AA7" s="102">
        <f>男子!$AM$14</f>
        <v>0</v>
      </c>
      <c r="AB7" s="102" t="str">
        <f>男子!$AK$14&amp;"　"&amp;男子!$AL$14</f>
        <v>　</v>
      </c>
      <c r="AC7" s="103">
        <f>男子!$AI$14</f>
        <v>3</v>
      </c>
      <c r="AE7" s="101" t="str">
        <f>男子!$AS$15&amp;"　"&amp;男子!$AT$15</f>
        <v>　</v>
      </c>
      <c r="AF7" s="102">
        <f>男子!$AU$15</f>
        <v>0</v>
      </c>
      <c r="AG7" s="102">
        <f>男子!$AU$14</f>
        <v>0</v>
      </c>
      <c r="AH7" s="102" t="str">
        <f>男子!$AS$14&amp;"　"&amp;男子!$AT$14</f>
        <v>　</v>
      </c>
      <c r="AI7" s="103">
        <f>男子!$AQ$14</f>
        <v>2</v>
      </c>
      <c r="AK7" s="101" t="str">
        <f>男子!$BA$15&amp;"　"&amp;男子!$BB$15</f>
        <v>　</v>
      </c>
      <c r="AL7" s="102">
        <f>男子!$BC$15</f>
        <v>0</v>
      </c>
      <c r="AM7" s="102">
        <f>男子!$BC$14</f>
        <v>0</v>
      </c>
      <c r="AN7" s="102" t="str">
        <f>男子!$BA$14&amp;"　"&amp;男子!$BB$14</f>
        <v>　</v>
      </c>
      <c r="AO7" s="103">
        <f>男子!$AY$14</f>
        <v>1</v>
      </c>
    </row>
    <row r="8" spans="1:41" s="66" customFormat="1">
      <c r="A8" s="101" t="str">
        <f>男子!$E$17&amp;"　"&amp;男子!$F$17</f>
        <v>　</v>
      </c>
      <c r="B8" s="102">
        <f>男子!$G$17</f>
        <v>0</v>
      </c>
      <c r="C8" s="102">
        <f>男子!$G$16</f>
        <v>0</v>
      </c>
      <c r="D8" s="102" t="str">
        <f>男子!$E$16&amp;"　"&amp;男子!$F$16</f>
        <v>　</v>
      </c>
      <c r="E8" s="103">
        <f>男子!$C$16</f>
        <v>6</v>
      </c>
      <c r="G8" s="101" t="str">
        <f>男子!$M$17&amp;"　"&amp;男子!$N$17</f>
        <v>　</v>
      </c>
      <c r="H8" s="102">
        <f>男子!$O$17</f>
        <v>0</v>
      </c>
      <c r="I8" s="102">
        <f>男子!$O$16</f>
        <v>0</v>
      </c>
      <c r="J8" s="102" t="str">
        <f>男子!$M$16&amp;"　"&amp;男子!$N$16</f>
        <v>　</v>
      </c>
      <c r="K8" s="103">
        <f>男子!$K$16</f>
        <v>6</v>
      </c>
      <c r="M8" s="101" t="str">
        <f>男子!$U$17&amp;"　"&amp;男子!$V$17</f>
        <v>　</v>
      </c>
      <c r="N8" s="102">
        <f>男子!$W$17</f>
        <v>0</v>
      </c>
      <c r="O8" s="102">
        <f>男子!$W$16</f>
        <v>0</v>
      </c>
      <c r="P8" s="102" t="str">
        <f>男子!$U$16&amp;"　"&amp;男子!$V$16</f>
        <v>　</v>
      </c>
      <c r="Q8" s="103">
        <f>男子!$S$16</f>
        <v>5</v>
      </c>
      <c r="R8" s="119"/>
      <c r="S8" s="101" t="str">
        <f>男子!$AC$17&amp;"　"&amp;男子!$AD$17</f>
        <v>　</v>
      </c>
      <c r="T8" s="102">
        <f>男子!$AE$17</f>
        <v>0</v>
      </c>
      <c r="U8" s="102">
        <f>男子!$AE$16</f>
        <v>0</v>
      </c>
      <c r="V8" s="102" t="str">
        <f>男子!$AC$16&amp;"　"&amp;男子!$AD$16</f>
        <v>　</v>
      </c>
      <c r="W8" s="103">
        <f>男子!$AA$16</f>
        <v>4</v>
      </c>
      <c r="X8" s="119"/>
      <c r="Y8" s="101" t="str">
        <f>男子!$AK$17&amp;"　"&amp;男子!$AL$17</f>
        <v>　</v>
      </c>
      <c r="Z8" s="102">
        <f>男子!$AM$17</f>
        <v>0</v>
      </c>
      <c r="AA8" s="102">
        <f>男子!$AM$16</f>
        <v>0</v>
      </c>
      <c r="AB8" s="102" t="str">
        <f>男子!$AK$16&amp;"　"&amp;男子!$AL$16</f>
        <v>　</v>
      </c>
      <c r="AC8" s="103">
        <f>男子!$AI$16</f>
        <v>3</v>
      </c>
      <c r="AE8" s="101" t="str">
        <f>男子!$AS$17&amp;"　"&amp;男子!$AT$17</f>
        <v>　</v>
      </c>
      <c r="AF8" s="102">
        <f>男子!$AU$17</f>
        <v>0</v>
      </c>
      <c r="AG8" s="102">
        <f>男子!$AU$16</f>
        <v>0</v>
      </c>
      <c r="AH8" s="102" t="str">
        <f>男子!$AS$16&amp;"　"&amp;男子!$AT$16</f>
        <v>　</v>
      </c>
      <c r="AI8" s="103">
        <f>男子!$AQ$16</f>
        <v>2</v>
      </c>
      <c r="AK8" s="101" t="str">
        <f>男子!$BA$17&amp;"　"&amp;男子!$BB$17</f>
        <v>　</v>
      </c>
      <c r="AL8" s="102">
        <f>男子!$BC$17</f>
        <v>0</v>
      </c>
      <c r="AM8" s="102">
        <f>男子!$BC$16</f>
        <v>0</v>
      </c>
      <c r="AN8" s="102" t="str">
        <f>男子!$BA$16&amp;"　"&amp;男子!$BB$16</f>
        <v>　</v>
      </c>
      <c r="AO8" s="103">
        <f>男子!$AY$16</f>
        <v>1</v>
      </c>
    </row>
    <row r="9" spans="1:41" s="66" customFormat="1">
      <c r="A9" s="101" t="str">
        <f>男子!$E$19&amp;"　"&amp;男子!$F$19</f>
        <v>　</v>
      </c>
      <c r="B9" s="102">
        <f>男子!$G$19</f>
        <v>0</v>
      </c>
      <c r="C9" s="102">
        <f>男子!$G$18</f>
        <v>0</v>
      </c>
      <c r="D9" s="102" t="str">
        <f>男子!$E$18&amp;"　"&amp;男子!$F$18</f>
        <v>　</v>
      </c>
      <c r="E9" s="103">
        <f>男子!$C$18</f>
        <v>6</v>
      </c>
      <c r="G9" s="101" t="str">
        <f>男子!$M$19&amp;"　"&amp;男子!$N$19</f>
        <v>　</v>
      </c>
      <c r="H9" s="102">
        <f>男子!$O$19</f>
        <v>0</v>
      </c>
      <c r="I9" s="102">
        <f>男子!$O$18</f>
        <v>0</v>
      </c>
      <c r="J9" s="102" t="str">
        <f>男子!$M$18&amp;"　"&amp;男子!$N$18</f>
        <v>　</v>
      </c>
      <c r="K9" s="103">
        <f>男子!$K$18</f>
        <v>6</v>
      </c>
      <c r="M9" s="101" t="str">
        <f>男子!$U$19&amp;"　"&amp;男子!$V$19</f>
        <v>　</v>
      </c>
      <c r="N9" s="102">
        <f>男子!$W$19</f>
        <v>0</v>
      </c>
      <c r="O9" s="102">
        <f>男子!$W$18</f>
        <v>0</v>
      </c>
      <c r="P9" s="102" t="str">
        <f>男子!$U$18&amp;"　"&amp;男子!$V$18</f>
        <v>　</v>
      </c>
      <c r="Q9" s="103">
        <f>男子!$S$18</f>
        <v>5</v>
      </c>
      <c r="R9" s="119"/>
      <c r="S9" s="101" t="str">
        <f>男子!$AC$19&amp;"　"&amp;男子!$AD$19</f>
        <v>　</v>
      </c>
      <c r="T9" s="102">
        <f>男子!$AE$19</f>
        <v>0</v>
      </c>
      <c r="U9" s="102">
        <f>男子!$AE$18</f>
        <v>0</v>
      </c>
      <c r="V9" s="102" t="str">
        <f>男子!$AC$18&amp;"　"&amp;男子!$AD$18</f>
        <v>　</v>
      </c>
      <c r="W9" s="103">
        <f>男子!$AA$18</f>
        <v>4</v>
      </c>
      <c r="X9" s="119"/>
      <c r="Y9" s="101" t="str">
        <f>男子!$AK$19&amp;"　"&amp;男子!$AL$19</f>
        <v>　</v>
      </c>
      <c r="Z9" s="102">
        <f>男子!$AM$19</f>
        <v>0</v>
      </c>
      <c r="AA9" s="102">
        <f>男子!$AM$18</f>
        <v>0</v>
      </c>
      <c r="AB9" s="102" t="str">
        <f>男子!$AK$18&amp;"　"&amp;男子!$AL$18</f>
        <v>　</v>
      </c>
      <c r="AC9" s="103">
        <f>男子!$AI$18</f>
        <v>3</v>
      </c>
      <c r="AE9" s="101" t="str">
        <f>男子!$AS$19&amp;"　"&amp;男子!$AT$19</f>
        <v>　</v>
      </c>
      <c r="AF9" s="102">
        <f>男子!$AU$19</f>
        <v>0</v>
      </c>
      <c r="AG9" s="102">
        <f>男子!$AU$18</f>
        <v>0</v>
      </c>
      <c r="AH9" s="102" t="str">
        <f>男子!$AS$18&amp;"　"&amp;男子!$AT$18</f>
        <v>　</v>
      </c>
      <c r="AI9" s="103">
        <f>男子!$AQ$18</f>
        <v>2</v>
      </c>
      <c r="AK9" s="101" t="str">
        <f>男子!$BA$19&amp;"　"&amp;男子!$BB$19</f>
        <v>　</v>
      </c>
      <c r="AL9" s="102">
        <f>男子!$BC$19</f>
        <v>0</v>
      </c>
      <c r="AM9" s="102">
        <f>男子!$BC$18</f>
        <v>0</v>
      </c>
      <c r="AN9" s="102" t="str">
        <f>男子!$BA$18&amp;"　"&amp;男子!$BB$18</f>
        <v>　</v>
      </c>
      <c r="AO9" s="103">
        <f>男子!$AY$18</f>
        <v>1</v>
      </c>
    </row>
    <row r="10" spans="1:41" s="66" customFormat="1">
      <c r="A10" s="101" t="str">
        <f>男子!$E$21&amp;"　"&amp;男子!$F$21</f>
        <v>　</v>
      </c>
      <c r="B10" s="102">
        <f>男子!$G$21</f>
        <v>0</v>
      </c>
      <c r="C10" s="102">
        <f>男子!$G$20</f>
        <v>0</v>
      </c>
      <c r="D10" s="102" t="str">
        <f>男子!$E$20&amp;"　"&amp;男子!$F$20</f>
        <v>　</v>
      </c>
      <c r="E10" s="103">
        <f>男子!$C$20</f>
        <v>6</v>
      </c>
      <c r="G10" s="101" t="str">
        <f>男子!$M$21&amp;"　"&amp;男子!$N$21</f>
        <v>　</v>
      </c>
      <c r="H10" s="102">
        <f>男子!$O$21</f>
        <v>0</v>
      </c>
      <c r="I10" s="102">
        <f>男子!$O$20</f>
        <v>0</v>
      </c>
      <c r="J10" s="102" t="str">
        <f>男子!$M$20&amp;"　"&amp;男子!$N$20</f>
        <v>　</v>
      </c>
      <c r="K10" s="103">
        <f>男子!$K$20</f>
        <v>6</v>
      </c>
      <c r="M10" s="101" t="str">
        <f>男子!$U$21&amp;"　"&amp;男子!$V$21</f>
        <v>　</v>
      </c>
      <c r="N10" s="102">
        <f>男子!$W$21</f>
        <v>0</v>
      </c>
      <c r="O10" s="102">
        <f>男子!$W$20</f>
        <v>0</v>
      </c>
      <c r="P10" s="102" t="str">
        <f>男子!$U$20&amp;"　"&amp;男子!$V$20</f>
        <v>　</v>
      </c>
      <c r="Q10" s="103">
        <f>男子!$S$20</f>
        <v>5</v>
      </c>
      <c r="R10" s="119"/>
      <c r="S10" s="101" t="str">
        <f>男子!$AC$21&amp;"　"&amp;男子!$AD$21</f>
        <v>　</v>
      </c>
      <c r="T10" s="102">
        <f>男子!$AE$21</f>
        <v>0</v>
      </c>
      <c r="U10" s="102">
        <f>男子!$AE$20</f>
        <v>0</v>
      </c>
      <c r="V10" s="102" t="str">
        <f>男子!$AC$20&amp;"　"&amp;男子!$AD$20</f>
        <v>　</v>
      </c>
      <c r="W10" s="103">
        <f>男子!$AA$20</f>
        <v>4</v>
      </c>
      <c r="X10" s="119"/>
      <c r="Y10" s="101" t="str">
        <f>男子!$AK$21&amp;"　"&amp;男子!$AL$21</f>
        <v>　</v>
      </c>
      <c r="Z10" s="102">
        <f>男子!$AM$21</f>
        <v>0</v>
      </c>
      <c r="AA10" s="102">
        <f>男子!$AM$20</f>
        <v>0</v>
      </c>
      <c r="AB10" s="102" t="str">
        <f>男子!$AK$20&amp;"　"&amp;男子!$AL$20</f>
        <v>　</v>
      </c>
      <c r="AC10" s="103">
        <f>男子!$AI$20</f>
        <v>3</v>
      </c>
      <c r="AE10" s="101" t="str">
        <f>男子!$AS$21&amp;"　"&amp;男子!$AT$21</f>
        <v>　</v>
      </c>
      <c r="AF10" s="102">
        <f>男子!$AU$21</f>
        <v>0</v>
      </c>
      <c r="AG10" s="102">
        <f>男子!$AU$20</f>
        <v>0</v>
      </c>
      <c r="AH10" s="102" t="str">
        <f>男子!$AS$20&amp;"　"&amp;男子!$AT$20</f>
        <v>　</v>
      </c>
      <c r="AI10" s="103">
        <f>男子!$AQ$20</f>
        <v>2</v>
      </c>
      <c r="AK10" s="101" t="str">
        <f>男子!$BA$21&amp;"　"&amp;男子!$BB$21</f>
        <v>　</v>
      </c>
      <c r="AL10" s="102">
        <f>男子!$BC$21</f>
        <v>0</v>
      </c>
      <c r="AM10" s="102">
        <f>男子!$BC$20</f>
        <v>0</v>
      </c>
      <c r="AN10" s="102" t="str">
        <f>男子!$BA$20&amp;"　"&amp;男子!$BB$20</f>
        <v>　</v>
      </c>
      <c r="AO10" s="103">
        <f>男子!$AY$20</f>
        <v>1</v>
      </c>
    </row>
    <row r="11" spans="1:41" s="66" customFormat="1">
      <c r="A11" s="101" t="str">
        <f>男子!$E$23&amp;"　"&amp;男子!$F$23</f>
        <v>　</v>
      </c>
      <c r="B11" s="102">
        <f>男子!$G$23</f>
        <v>0</v>
      </c>
      <c r="C11" s="102">
        <f>男子!$G$22</f>
        <v>0</v>
      </c>
      <c r="D11" s="102" t="str">
        <f>男子!$E$22&amp;"　"&amp;男子!$F$22</f>
        <v>　</v>
      </c>
      <c r="E11" s="103">
        <f>男子!$C$22</f>
        <v>6</v>
      </c>
      <c r="G11" s="101" t="str">
        <f>男子!$M$23&amp;"　"&amp;男子!$N$23</f>
        <v>　</v>
      </c>
      <c r="H11" s="102">
        <f>男子!$O$23</f>
        <v>0</v>
      </c>
      <c r="I11" s="102">
        <f>男子!$O$22</f>
        <v>0</v>
      </c>
      <c r="J11" s="102" t="str">
        <f>男子!$M$22&amp;"　"&amp;男子!$N$22</f>
        <v>　</v>
      </c>
      <c r="K11" s="103">
        <f>男子!$K$22</f>
        <v>6</v>
      </c>
      <c r="M11" s="101" t="str">
        <f>男子!$U$23&amp;"　"&amp;男子!$V$23</f>
        <v>　</v>
      </c>
      <c r="N11" s="102">
        <f>男子!$W$23</f>
        <v>0</v>
      </c>
      <c r="O11" s="102">
        <f>男子!$W$22</f>
        <v>0</v>
      </c>
      <c r="P11" s="102" t="str">
        <f>男子!$U$22&amp;"　"&amp;男子!$V$22</f>
        <v>　</v>
      </c>
      <c r="Q11" s="103">
        <f>男子!$S$22</f>
        <v>5</v>
      </c>
      <c r="R11" s="119"/>
      <c r="S11" s="101" t="str">
        <f>男子!$AC$23&amp;"　"&amp;男子!$AD$23</f>
        <v>　</v>
      </c>
      <c r="T11" s="102">
        <f>男子!$AE$23</f>
        <v>0</v>
      </c>
      <c r="U11" s="102">
        <f>男子!$AE$22</f>
        <v>0</v>
      </c>
      <c r="V11" s="102" t="str">
        <f>男子!$AC$22&amp;"　"&amp;男子!$AD$22</f>
        <v>　</v>
      </c>
      <c r="W11" s="103">
        <f>男子!$AA$22</f>
        <v>4</v>
      </c>
      <c r="X11" s="119"/>
      <c r="Y11" s="101" t="str">
        <f>男子!$AK$23&amp;"　"&amp;男子!$AL$23</f>
        <v>　</v>
      </c>
      <c r="Z11" s="102">
        <f>男子!$AM$23</f>
        <v>0</v>
      </c>
      <c r="AA11" s="102">
        <f>男子!$AM$22</f>
        <v>0</v>
      </c>
      <c r="AB11" s="102" t="str">
        <f>男子!$AK$22&amp;"　"&amp;男子!$AL$22</f>
        <v>　</v>
      </c>
      <c r="AC11" s="103">
        <f>男子!$AI$22</f>
        <v>3</v>
      </c>
      <c r="AE11" s="101" t="str">
        <f>男子!$AS$23&amp;"　"&amp;男子!$AT$23</f>
        <v>　</v>
      </c>
      <c r="AF11" s="102">
        <f>男子!$AU$23</f>
        <v>0</v>
      </c>
      <c r="AG11" s="102">
        <f>男子!$AU$22</f>
        <v>0</v>
      </c>
      <c r="AH11" s="102" t="str">
        <f>男子!$AS$22&amp;"　"&amp;男子!$AT$22</f>
        <v>　</v>
      </c>
      <c r="AI11" s="103">
        <f>男子!$AQ$22</f>
        <v>2</v>
      </c>
      <c r="AK11" s="101" t="str">
        <f>男子!$BA$23&amp;"　"&amp;男子!$BB$23</f>
        <v>　</v>
      </c>
      <c r="AL11" s="102">
        <f>男子!$BC$23</f>
        <v>0</v>
      </c>
      <c r="AM11" s="102">
        <f>男子!$BC$22</f>
        <v>0</v>
      </c>
      <c r="AN11" s="102" t="str">
        <f>男子!$BA$22&amp;"　"&amp;男子!$BB$22</f>
        <v>　</v>
      </c>
      <c r="AO11" s="103">
        <f>男子!$AY$22</f>
        <v>1</v>
      </c>
    </row>
    <row r="12" spans="1:41" s="66" customFormat="1">
      <c r="A12" s="101" t="str">
        <f>男子!$E$25&amp;"　"&amp;男子!$F$25</f>
        <v>　</v>
      </c>
      <c r="B12" s="102">
        <f>男子!$G$25</f>
        <v>0</v>
      </c>
      <c r="C12" s="102">
        <f>男子!$G$24</f>
        <v>0</v>
      </c>
      <c r="D12" s="102" t="str">
        <f>男子!$E$24&amp;"　"&amp;男子!$F$24</f>
        <v>　</v>
      </c>
      <c r="E12" s="103">
        <f>男子!$C$24</f>
        <v>6</v>
      </c>
      <c r="G12" s="101" t="str">
        <f>男子!$M$25&amp;"　"&amp;男子!$N$25</f>
        <v>　</v>
      </c>
      <c r="H12" s="102">
        <f>男子!$O$25</f>
        <v>0</v>
      </c>
      <c r="I12" s="102">
        <f>男子!$O$24</f>
        <v>0</v>
      </c>
      <c r="J12" s="102" t="str">
        <f>男子!$M$24&amp;"　"&amp;男子!$N$24</f>
        <v>　</v>
      </c>
      <c r="K12" s="103">
        <f>男子!$K$24</f>
        <v>6</v>
      </c>
      <c r="M12" s="101" t="str">
        <f>男子!$U$25&amp;"　"&amp;男子!$V$25</f>
        <v>　</v>
      </c>
      <c r="N12" s="102">
        <f>男子!$W$25</f>
        <v>0</v>
      </c>
      <c r="O12" s="102">
        <f>男子!$W$24</f>
        <v>0</v>
      </c>
      <c r="P12" s="102" t="str">
        <f>男子!$U$24&amp;"　"&amp;男子!$V$24</f>
        <v>　</v>
      </c>
      <c r="Q12" s="103">
        <f>男子!$S$24</f>
        <v>5</v>
      </c>
      <c r="R12" s="119"/>
      <c r="S12" s="101" t="str">
        <f>男子!$AC$25&amp;"　"&amp;男子!$AD$25</f>
        <v>　</v>
      </c>
      <c r="T12" s="102">
        <f>男子!$AE$25</f>
        <v>0</v>
      </c>
      <c r="U12" s="102">
        <f>男子!$AE$24</f>
        <v>0</v>
      </c>
      <c r="V12" s="102" t="str">
        <f>男子!$AC$24&amp;"　"&amp;男子!$AD$24</f>
        <v>　</v>
      </c>
      <c r="W12" s="103">
        <f>男子!$AA$24</f>
        <v>4</v>
      </c>
      <c r="X12" s="119"/>
      <c r="Y12" s="101" t="str">
        <f>男子!$AK$25&amp;"　"&amp;男子!$AL$25</f>
        <v>　</v>
      </c>
      <c r="Z12" s="102">
        <f>男子!$AM$25</f>
        <v>0</v>
      </c>
      <c r="AA12" s="102">
        <f>男子!$AM$24</f>
        <v>0</v>
      </c>
      <c r="AB12" s="102" t="str">
        <f>男子!$AK$24&amp;"　"&amp;男子!$AL$24</f>
        <v>　</v>
      </c>
      <c r="AC12" s="103">
        <f>男子!$AI$24</f>
        <v>3</v>
      </c>
      <c r="AE12" s="101" t="str">
        <f>男子!$AS$25&amp;"　"&amp;男子!$AT$25</f>
        <v>　</v>
      </c>
      <c r="AF12" s="102">
        <f>男子!$AU$25</f>
        <v>0</v>
      </c>
      <c r="AG12" s="102">
        <f>男子!$AU$24</f>
        <v>0</v>
      </c>
      <c r="AH12" s="102" t="str">
        <f>男子!$AS$24&amp;"　"&amp;男子!$AT$24</f>
        <v>　</v>
      </c>
      <c r="AI12" s="103">
        <f>男子!$AQ$24</f>
        <v>2</v>
      </c>
      <c r="AK12" s="101" t="str">
        <f>男子!$BA$25&amp;"　"&amp;男子!$BB$25</f>
        <v>　</v>
      </c>
      <c r="AL12" s="102">
        <f>男子!$BC$25</f>
        <v>0</v>
      </c>
      <c r="AM12" s="102">
        <f>男子!$BC$24</f>
        <v>0</v>
      </c>
      <c r="AN12" s="102" t="str">
        <f>男子!$BA$24&amp;"　"&amp;男子!$BB$24</f>
        <v>　</v>
      </c>
      <c r="AO12" s="103">
        <f>男子!$AY$24</f>
        <v>1</v>
      </c>
    </row>
    <row r="13" spans="1:41" s="66" customFormat="1">
      <c r="A13" s="101" t="str">
        <f>男子!$E$27&amp;"　"&amp;男子!$F$27</f>
        <v>　</v>
      </c>
      <c r="B13" s="102">
        <f>男子!$G$27</f>
        <v>0</v>
      </c>
      <c r="C13" s="102">
        <f>男子!$G$26</f>
        <v>0</v>
      </c>
      <c r="D13" s="102" t="str">
        <f>男子!$E$26&amp;"　"&amp;男子!$F$26</f>
        <v>　</v>
      </c>
      <c r="E13" s="103">
        <f>男子!$C$26</f>
        <v>6</v>
      </c>
      <c r="G13" s="101" t="str">
        <f>男子!$M$27&amp;"　"&amp;男子!$N$27</f>
        <v>　</v>
      </c>
      <c r="H13" s="102">
        <f>男子!$O$27</f>
        <v>0</v>
      </c>
      <c r="I13" s="102">
        <f>男子!$O$26</f>
        <v>0</v>
      </c>
      <c r="J13" s="102" t="str">
        <f>男子!$M$26&amp;"　"&amp;男子!$N$26</f>
        <v>　</v>
      </c>
      <c r="K13" s="103">
        <f>男子!$K$26</f>
        <v>6</v>
      </c>
      <c r="M13" s="101" t="str">
        <f>男子!$U$27&amp;"　"&amp;男子!$V$27</f>
        <v>　</v>
      </c>
      <c r="N13" s="102">
        <f>男子!$W$27</f>
        <v>0</v>
      </c>
      <c r="O13" s="102">
        <f>男子!$W$26</f>
        <v>0</v>
      </c>
      <c r="P13" s="102" t="str">
        <f>男子!$U$26&amp;"　"&amp;男子!$V$26</f>
        <v>　</v>
      </c>
      <c r="Q13" s="103">
        <f>男子!$S$26</f>
        <v>5</v>
      </c>
      <c r="R13" s="119"/>
      <c r="S13" s="101" t="str">
        <f>男子!$AC$27&amp;"　"&amp;男子!$AD$27</f>
        <v>　</v>
      </c>
      <c r="T13" s="102">
        <f>男子!$AE$27</f>
        <v>0</v>
      </c>
      <c r="U13" s="102">
        <f>男子!$AE$26</f>
        <v>0</v>
      </c>
      <c r="V13" s="102" t="str">
        <f>男子!$AC$26&amp;"　"&amp;男子!$AD$26</f>
        <v>　</v>
      </c>
      <c r="W13" s="103">
        <f>男子!$AA$26</f>
        <v>4</v>
      </c>
      <c r="X13" s="119"/>
      <c r="Y13" s="101" t="str">
        <f>男子!$AK$27&amp;"　"&amp;男子!$AL$27</f>
        <v>　</v>
      </c>
      <c r="Z13" s="102">
        <f>男子!$AM$27</f>
        <v>0</v>
      </c>
      <c r="AA13" s="102">
        <f>男子!$AM$26</f>
        <v>0</v>
      </c>
      <c r="AB13" s="102" t="str">
        <f>男子!$AK$26&amp;"　"&amp;男子!$AL$26</f>
        <v>　</v>
      </c>
      <c r="AC13" s="103">
        <f>男子!$AI$26</f>
        <v>3</v>
      </c>
      <c r="AE13" s="101" t="str">
        <f>男子!$AS$27&amp;"　"&amp;男子!$AT$27</f>
        <v>　</v>
      </c>
      <c r="AF13" s="102">
        <f>男子!$AU$27</f>
        <v>0</v>
      </c>
      <c r="AG13" s="102">
        <f>男子!$AU$26</f>
        <v>0</v>
      </c>
      <c r="AH13" s="102" t="str">
        <f>男子!$AS$26&amp;"　"&amp;男子!$AT$26</f>
        <v>　</v>
      </c>
      <c r="AI13" s="103">
        <f>男子!$AQ$26</f>
        <v>2</v>
      </c>
      <c r="AK13" s="101" t="str">
        <f>男子!$BA$27&amp;"　"&amp;男子!$BB$27</f>
        <v>　</v>
      </c>
      <c r="AL13" s="102">
        <f>男子!$BC$27</f>
        <v>0</v>
      </c>
      <c r="AM13" s="102">
        <f>男子!$BC$26</f>
        <v>0</v>
      </c>
      <c r="AN13" s="102" t="str">
        <f>男子!$BA$26&amp;"　"&amp;男子!$BB$26</f>
        <v>　</v>
      </c>
      <c r="AO13" s="103">
        <f>男子!$AY$26</f>
        <v>1</v>
      </c>
    </row>
    <row r="14" spans="1:41" s="66" customFormat="1">
      <c r="A14" s="101" t="str">
        <f>男子!$E$29&amp;"　"&amp;男子!$F$29</f>
        <v>　</v>
      </c>
      <c r="B14" s="102">
        <f>男子!$G$29</f>
        <v>0</v>
      </c>
      <c r="C14" s="102">
        <f>男子!$G$28</f>
        <v>0</v>
      </c>
      <c r="D14" s="102" t="str">
        <f>男子!$E$28&amp;"　"&amp;男子!$F$28</f>
        <v>　</v>
      </c>
      <c r="E14" s="103">
        <f>男子!$C$28</f>
        <v>6</v>
      </c>
      <c r="G14" s="101" t="str">
        <f>男子!$M$29&amp;"　"&amp;男子!$N$29</f>
        <v>　</v>
      </c>
      <c r="H14" s="102">
        <f>男子!$O$29</f>
        <v>0</v>
      </c>
      <c r="I14" s="102">
        <f>男子!$O$28</f>
        <v>0</v>
      </c>
      <c r="J14" s="102" t="str">
        <f>男子!$M$28&amp;"　"&amp;男子!$N$28</f>
        <v>　</v>
      </c>
      <c r="K14" s="103">
        <f>男子!$K$28</f>
        <v>6</v>
      </c>
      <c r="M14" s="101" t="str">
        <f>男子!$U$29&amp;"　"&amp;男子!$V$29</f>
        <v>　</v>
      </c>
      <c r="N14" s="102">
        <f>男子!$W$29</f>
        <v>0</v>
      </c>
      <c r="O14" s="102">
        <f>男子!$W$28</f>
        <v>0</v>
      </c>
      <c r="P14" s="102" t="str">
        <f>男子!$U$28&amp;"　"&amp;男子!$V$28</f>
        <v>　</v>
      </c>
      <c r="Q14" s="103">
        <f>男子!$S$28</f>
        <v>5</v>
      </c>
      <c r="R14" s="119"/>
      <c r="S14" s="101" t="str">
        <f>男子!$AC$29&amp;"　"&amp;男子!$AD$29</f>
        <v>　</v>
      </c>
      <c r="T14" s="102">
        <f>男子!$AE$29</f>
        <v>0</v>
      </c>
      <c r="U14" s="102">
        <f>男子!$AE$28</f>
        <v>0</v>
      </c>
      <c r="V14" s="102" t="str">
        <f>男子!$AC$28&amp;"　"&amp;男子!$AD$28</f>
        <v>　</v>
      </c>
      <c r="W14" s="103">
        <f>男子!$AA$28</f>
        <v>4</v>
      </c>
      <c r="X14" s="119"/>
      <c r="Y14" s="101" t="str">
        <f>男子!$AK$29&amp;"　"&amp;男子!$AL$29</f>
        <v>　</v>
      </c>
      <c r="Z14" s="102">
        <f>男子!$AM$29</f>
        <v>0</v>
      </c>
      <c r="AA14" s="102">
        <f>男子!$AM$28</f>
        <v>0</v>
      </c>
      <c r="AB14" s="102" t="str">
        <f>男子!$AK$28&amp;"　"&amp;男子!$AL$28</f>
        <v>　</v>
      </c>
      <c r="AC14" s="103">
        <f>男子!$AI$28</f>
        <v>3</v>
      </c>
      <c r="AE14" s="101" t="str">
        <f>男子!$AS$29&amp;"　"&amp;男子!$AT$29</f>
        <v>　</v>
      </c>
      <c r="AF14" s="102">
        <f>男子!$AU$29</f>
        <v>0</v>
      </c>
      <c r="AG14" s="102">
        <f>男子!$AU$28</f>
        <v>0</v>
      </c>
      <c r="AH14" s="102" t="str">
        <f>男子!$AS$28&amp;"　"&amp;男子!$AT$28</f>
        <v>　</v>
      </c>
      <c r="AI14" s="103">
        <f>男子!$AQ$28</f>
        <v>2</v>
      </c>
      <c r="AK14" s="101" t="str">
        <f>男子!$BA$29&amp;"　"&amp;男子!$BB$29</f>
        <v>　</v>
      </c>
      <c r="AL14" s="102">
        <f>男子!$BC$29</f>
        <v>0</v>
      </c>
      <c r="AM14" s="102">
        <f>男子!$BC$28</f>
        <v>0</v>
      </c>
      <c r="AN14" s="102" t="str">
        <f>男子!$BA$28&amp;"　"&amp;男子!$BB$28</f>
        <v>　</v>
      </c>
      <c r="AO14" s="103">
        <f>男子!$AY$28</f>
        <v>1</v>
      </c>
    </row>
    <row r="15" spans="1:41" s="66" customFormat="1">
      <c r="A15" s="101" t="str">
        <f>男子!$E$31&amp;"　"&amp;男子!$F$31</f>
        <v>　</v>
      </c>
      <c r="B15" s="102">
        <f>男子!$G$31</f>
        <v>0</v>
      </c>
      <c r="C15" s="102">
        <f>男子!$G$30</f>
        <v>0</v>
      </c>
      <c r="D15" s="102" t="str">
        <f>男子!$E$30&amp;"　"&amp;男子!$F$30</f>
        <v>　</v>
      </c>
      <c r="E15" s="103">
        <f>男子!$C$30</f>
        <v>6</v>
      </c>
      <c r="G15" s="101" t="str">
        <f>男子!$M$31&amp;"　"&amp;男子!$N$31</f>
        <v>　</v>
      </c>
      <c r="H15" s="102">
        <f>男子!$O$31</f>
        <v>0</v>
      </c>
      <c r="I15" s="102">
        <f>男子!$O$30</f>
        <v>0</v>
      </c>
      <c r="J15" s="102" t="str">
        <f>男子!$M$30&amp;"　"&amp;男子!$N$30</f>
        <v>　</v>
      </c>
      <c r="K15" s="103">
        <f>男子!$K$30</f>
        <v>6</v>
      </c>
      <c r="M15" s="101" t="str">
        <f>男子!$U$31&amp;"　"&amp;男子!$V$31</f>
        <v>　</v>
      </c>
      <c r="N15" s="102">
        <f>男子!$W$31</f>
        <v>0</v>
      </c>
      <c r="O15" s="102">
        <f>男子!$W$30</f>
        <v>0</v>
      </c>
      <c r="P15" s="102" t="str">
        <f>男子!$U$30&amp;"　"&amp;男子!$V$30</f>
        <v>　</v>
      </c>
      <c r="Q15" s="103">
        <f>男子!$S$30</f>
        <v>5</v>
      </c>
      <c r="R15" s="119"/>
      <c r="S15" s="101" t="str">
        <f>男子!$AC$31&amp;"　"&amp;男子!$AD$31</f>
        <v>　</v>
      </c>
      <c r="T15" s="102">
        <f>男子!$AE$31</f>
        <v>0</v>
      </c>
      <c r="U15" s="102">
        <f>男子!$AE$30</f>
        <v>0</v>
      </c>
      <c r="V15" s="102" t="str">
        <f>男子!$AC$30&amp;"　"&amp;男子!$AD$30</f>
        <v>　</v>
      </c>
      <c r="W15" s="103">
        <f>男子!$AA$30</f>
        <v>4</v>
      </c>
      <c r="X15" s="119"/>
      <c r="Y15" s="101" t="str">
        <f>男子!$AK$31&amp;"　"&amp;男子!$AL$31</f>
        <v>　</v>
      </c>
      <c r="Z15" s="102">
        <f>男子!$AM$31</f>
        <v>0</v>
      </c>
      <c r="AA15" s="102">
        <f>男子!$AM$30</f>
        <v>0</v>
      </c>
      <c r="AB15" s="102" t="str">
        <f>男子!$AK$30&amp;"　"&amp;男子!$AL$30</f>
        <v>　</v>
      </c>
      <c r="AC15" s="103">
        <f>男子!$AI$30</f>
        <v>3</v>
      </c>
      <c r="AE15" s="101" t="str">
        <f>男子!$AS$31&amp;"　"&amp;男子!$AT$31</f>
        <v>　</v>
      </c>
      <c r="AF15" s="102">
        <f>男子!$AU$31</f>
        <v>0</v>
      </c>
      <c r="AG15" s="102">
        <f>男子!$AU$30</f>
        <v>0</v>
      </c>
      <c r="AH15" s="102" t="str">
        <f>男子!$AS$30&amp;"　"&amp;男子!$AT$30</f>
        <v>　</v>
      </c>
      <c r="AI15" s="103">
        <f>男子!$AQ$30</f>
        <v>2</v>
      </c>
      <c r="AK15" s="101" t="str">
        <f>男子!$BA$31&amp;"　"&amp;男子!$BB$31</f>
        <v>　</v>
      </c>
      <c r="AL15" s="102">
        <f>男子!$BC$31</f>
        <v>0</v>
      </c>
      <c r="AM15" s="102">
        <f>男子!$BC$30</f>
        <v>0</v>
      </c>
      <c r="AN15" s="102" t="str">
        <f>男子!$BA$30&amp;"　"&amp;男子!$BB$30</f>
        <v>　</v>
      </c>
      <c r="AO15" s="103">
        <f>男子!$AY$30</f>
        <v>1</v>
      </c>
    </row>
    <row r="16" spans="1:41" s="66" customFormat="1">
      <c r="A16" s="101" t="str">
        <f>男子!$E$33&amp;"　"&amp;男子!$F$33</f>
        <v>　</v>
      </c>
      <c r="B16" s="102">
        <f>男子!$G$33</f>
        <v>0</v>
      </c>
      <c r="C16" s="102">
        <f>男子!$G$32</f>
        <v>0</v>
      </c>
      <c r="D16" s="102" t="str">
        <f>男子!$E$32&amp;"　"&amp;男子!$F$32</f>
        <v>　</v>
      </c>
      <c r="E16" s="103">
        <f>男子!$C$32</f>
        <v>6</v>
      </c>
      <c r="G16" s="101" t="str">
        <f>男子!$M$33&amp;"　"&amp;男子!$N$33</f>
        <v>　</v>
      </c>
      <c r="H16" s="102">
        <f>男子!$O$33</f>
        <v>0</v>
      </c>
      <c r="I16" s="102">
        <f>男子!$O$32</f>
        <v>0</v>
      </c>
      <c r="J16" s="102" t="str">
        <f>男子!$M$32&amp;"　"&amp;男子!$N$32</f>
        <v>　</v>
      </c>
      <c r="K16" s="103">
        <f>男子!$K$32</f>
        <v>6</v>
      </c>
      <c r="M16" s="101" t="str">
        <f>男子!$U$33&amp;"　"&amp;男子!$V$33</f>
        <v>　</v>
      </c>
      <c r="N16" s="102">
        <f>男子!$W$33</f>
        <v>0</v>
      </c>
      <c r="O16" s="102">
        <f>男子!$W$32</f>
        <v>0</v>
      </c>
      <c r="P16" s="102" t="str">
        <f>男子!$U$32&amp;"　"&amp;男子!$V$32</f>
        <v>　</v>
      </c>
      <c r="Q16" s="103">
        <f>男子!$S$32</f>
        <v>5</v>
      </c>
      <c r="R16" s="119"/>
      <c r="S16" s="101" t="str">
        <f>男子!$AC$33&amp;"　"&amp;男子!$AD$33</f>
        <v>　</v>
      </c>
      <c r="T16" s="102">
        <f>男子!$AE$33</f>
        <v>0</v>
      </c>
      <c r="U16" s="102">
        <f>男子!$AE$32</f>
        <v>0</v>
      </c>
      <c r="V16" s="102" t="str">
        <f>男子!$AC$32&amp;"　"&amp;男子!$AD$32</f>
        <v>　</v>
      </c>
      <c r="W16" s="103">
        <f>男子!$AA$32</f>
        <v>4</v>
      </c>
      <c r="X16" s="119"/>
      <c r="Y16" s="101" t="str">
        <f>男子!$AK$33&amp;"　"&amp;男子!$AL$33</f>
        <v>　</v>
      </c>
      <c r="Z16" s="102">
        <f>男子!$AM$33</f>
        <v>0</v>
      </c>
      <c r="AA16" s="102">
        <f>男子!$AM$32</f>
        <v>0</v>
      </c>
      <c r="AB16" s="102" t="str">
        <f>男子!$AK$32&amp;"　"&amp;男子!$AL$32</f>
        <v>　</v>
      </c>
      <c r="AC16" s="103">
        <f>男子!$AI$32</f>
        <v>3</v>
      </c>
      <c r="AE16" s="101" t="str">
        <f>男子!$AS$33&amp;"　"&amp;男子!$AT$33</f>
        <v>　</v>
      </c>
      <c r="AF16" s="102">
        <f>男子!$AU$33</f>
        <v>0</v>
      </c>
      <c r="AG16" s="102">
        <f>男子!$AU$32</f>
        <v>0</v>
      </c>
      <c r="AH16" s="102" t="str">
        <f>男子!$AS$32&amp;"　"&amp;男子!$AT$32</f>
        <v>　</v>
      </c>
      <c r="AI16" s="103">
        <f>男子!$AQ$32</f>
        <v>2</v>
      </c>
      <c r="AK16" s="101" t="str">
        <f>男子!$BA$33&amp;"　"&amp;男子!$BB$33</f>
        <v>　</v>
      </c>
      <c r="AL16" s="102">
        <f>男子!$BC$33</f>
        <v>0</v>
      </c>
      <c r="AM16" s="102">
        <f>男子!$BC$32</f>
        <v>0</v>
      </c>
      <c r="AN16" s="102" t="str">
        <f>男子!$BA$32&amp;"　"&amp;男子!$BB$32</f>
        <v>　</v>
      </c>
      <c r="AO16" s="103">
        <f>男子!$AY$32</f>
        <v>1</v>
      </c>
    </row>
    <row r="17" spans="1:41" s="66" customFormat="1" ht="14.25" thickBot="1">
      <c r="A17" s="104" t="str">
        <f>男子!$E$35&amp;"　"&amp;男子!$F$35</f>
        <v>　</v>
      </c>
      <c r="B17" s="105">
        <f>男子!$G$35</f>
        <v>0</v>
      </c>
      <c r="C17" s="105">
        <f>男子!$G$34</f>
        <v>0</v>
      </c>
      <c r="D17" s="105" t="str">
        <f>男子!$E$34&amp;"　"&amp;男子!$F$34</f>
        <v>　</v>
      </c>
      <c r="E17" s="106">
        <f>男子!$C$34</f>
        <v>6</v>
      </c>
      <c r="G17" s="104" t="str">
        <f>男子!$M$35&amp;"　"&amp;男子!$N$35</f>
        <v>　</v>
      </c>
      <c r="H17" s="105">
        <f>男子!$O$35</f>
        <v>0</v>
      </c>
      <c r="I17" s="105">
        <f>男子!$O$34</f>
        <v>0</v>
      </c>
      <c r="J17" s="105" t="str">
        <f>男子!$M$34&amp;"　"&amp;男子!$N$34</f>
        <v>　</v>
      </c>
      <c r="K17" s="106">
        <f>男子!$K$34</f>
        <v>6</v>
      </c>
      <c r="M17" s="104" t="str">
        <f>男子!$U$35&amp;"　"&amp;男子!$V$35</f>
        <v>　</v>
      </c>
      <c r="N17" s="105">
        <f>男子!$W$35</f>
        <v>0</v>
      </c>
      <c r="O17" s="105">
        <f>男子!$W$34</f>
        <v>0</v>
      </c>
      <c r="P17" s="105" t="str">
        <f>男子!$U$34&amp;"　"&amp;男子!$V$34</f>
        <v>　</v>
      </c>
      <c r="Q17" s="106">
        <f>男子!$S$34</f>
        <v>5</v>
      </c>
      <c r="R17" s="119"/>
      <c r="S17" s="104" t="str">
        <f>男子!$AC$35&amp;"　"&amp;男子!$AD$35</f>
        <v>　</v>
      </c>
      <c r="T17" s="105">
        <f>男子!$AE$35</f>
        <v>0</v>
      </c>
      <c r="U17" s="105">
        <f>男子!$AE$34</f>
        <v>0</v>
      </c>
      <c r="V17" s="105" t="str">
        <f>男子!$AC$34&amp;"　"&amp;男子!$AD$34</f>
        <v>　</v>
      </c>
      <c r="W17" s="106">
        <f>男子!$AA$34</f>
        <v>4</v>
      </c>
      <c r="X17" s="119"/>
      <c r="Y17" s="104" t="str">
        <f>男子!$AK$35&amp;"　"&amp;男子!$AL$35</f>
        <v>　</v>
      </c>
      <c r="Z17" s="105">
        <f>男子!$AM$35</f>
        <v>0</v>
      </c>
      <c r="AA17" s="105">
        <f>男子!$AM$34</f>
        <v>0</v>
      </c>
      <c r="AB17" s="105" t="str">
        <f>男子!$AK$34&amp;"　"&amp;男子!$AL$34</f>
        <v>　</v>
      </c>
      <c r="AC17" s="106">
        <f>男子!$AI$34</f>
        <v>3</v>
      </c>
      <c r="AE17" s="104" t="str">
        <f>男子!$AS$35&amp;"　"&amp;男子!$AT$35</f>
        <v>　</v>
      </c>
      <c r="AF17" s="105">
        <f>男子!$AU$35</f>
        <v>0</v>
      </c>
      <c r="AG17" s="105">
        <f>男子!$AU$34</f>
        <v>0</v>
      </c>
      <c r="AH17" s="105" t="str">
        <f>男子!$AS$34&amp;"　"&amp;男子!$AT$34</f>
        <v>　</v>
      </c>
      <c r="AI17" s="106">
        <f>男子!$AQ$34</f>
        <v>2</v>
      </c>
      <c r="AK17" s="104" t="str">
        <f>男子!$BA$35&amp;"　"&amp;男子!$BB$35</f>
        <v>　</v>
      </c>
      <c r="AL17" s="105">
        <f>男子!$BC$35</f>
        <v>0</v>
      </c>
      <c r="AM17" s="105">
        <f>男子!$BC$34</f>
        <v>0</v>
      </c>
      <c r="AN17" s="105" t="str">
        <f>男子!$BA$34&amp;"　"&amp;男子!$BB$34</f>
        <v>　</v>
      </c>
      <c r="AO17" s="106">
        <f>男子!$AY$34</f>
        <v>1</v>
      </c>
    </row>
    <row r="20" spans="1:41" s="66" customFormat="1" ht="14.25" thickBot="1">
      <c r="A20" s="66" t="str">
        <f>女子!B$3</f>
        <v>6年生1部女子</v>
      </c>
      <c r="G20" s="66" t="str">
        <f>女子!J$3</f>
        <v>6年生2部女子</v>
      </c>
      <c r="M20" s="66" t="str">
        <f>女子!R$3</f>
        <v>5年生女子</v>
      </c>
      <c r="S20" s="66" t="str">
        <f>女子!Z$3</f>
        <v>4年生女子</v>
      </c>
      <c r="Y20" s="66" t="str">
        <f>女子!AH$3</f>
        <v>3年生女子</v>
      </c>
      <c r="AE20" s="66" t="str">
        <f>女子!AP$3</f>
        <v>2年生女子</v>
      </c>
      <c r="AK20" s="66" t="str">
        <f>女子!AX$3</f>
        <v>1年生女子</v>
      </c>
    </row>
    <row r="21" spans="1:41" s="66" customFormat="1" ht="14.25" thickBot="1">
      <c r="A21" s="96" t="s">
        <v>226</v>
      </c>
      <c r="B21" s="97" t="s">
        <v>227</v>
      </c>
      <c r="C21" s="97" t="s">
        <v>228</v>
      </c>
      <c r="D21" s="97" t="s">
        <v>229</v>
      </c>
      <c r="E21" s="98" t="s">
        <v>230</v>
      </c>
      <c r="G21" s="96" t="s">
        <v>226</v>
      </c>
      <c r="H21" s="97" t="s">
        <v>227</v>
      </c>
      <c r="I21" s="97" t="s">
        <v>228</v>
      </c>
      <c r="J21" s="97" t="s">
        <v>229</v>
      </c>
      <c r="K21" s="98" t="s">
        <v>230</v>
      </c>
      <c r="M21" s="96" t="s">
        <v>226</v>
      </c>
      <c r="N21" s="97" t="s">
        <v>227</v>
      </c>
      <c r="O21" s="97" t="s">
        <v>228</v>
      </c>
      <c r="P21" s="97" t="s">
        <v>229</v>
      </c>
      <c r="Q21" s="98" t="s">
        <v>230</v>
      </c>
      <c r="R21" s="119"/>
      <c r="S21" s="96" t="s">
        <v>226</v>
      </c>
      <c r="T21" s="97" t="s">
        <v>227</v>
      </c>
      <c r="U21" s="97" t="s">
        <v>228</v>
      </c>
      <c r="V21" s="97" t="s">
        <v>229</v>
      </c>
      <c r="W21" s="98" t="s">
        <v>230</v>
      </c>
      <c r="X21" s="119"/>
      <c r="Y21" s="96" t="s">
        <v>226</v>
      </c>
      <c r="Z21" s="97" t="s">
        <v>227</v>
      </c>
      <c r="AA21" s="97" t="s">
        <v>228</v>
      </c>
      <c r="AB21" s="97" t="s">
        <v>229</v>
      </c>
      <c r="AC21" s="98" t="s">
        <v>230</v>
      </c>
      <c r="AE21" s="96" t="s">
        <v>226</v>
      </c>
      <c r="AF21" s="97" t="s">
        <v>227</v>
      </c>
      <c r="AG21" s="97" t="s">
        <v>228</v>
      </c>
      <c r="AH21" s="97" t="s">
        <v>229</v>
      </c>
      <c r="AI21" s="98" t="s">
        <v>230</v>
      </c>
      <c r="AK21" s="96" t="s">
        <v>226</v>
      </c>
      <c r="AL21" s="97" t="s">
        <v>227</v>
      </c>
      <c r="AM21" s="97" t="s">
        <v>228</v>
      </c>
      <c r="AN21" s="97" t="s">
        <v>229</v>
      </c>
      <c r="AO21" s="98" t="s">
        <v>230</v>
      </c>
    </row>
    <row r="22" spans="1:41" s="66" customFormat="1">
      <c r="A22" s="99" t="str">
        <f>女子!$E$7&amp;"　"&amp;女子!$F$7</f>
        <v>　</v>
      </c>
      <c r="B22" s="74">
        <f>女子!$G$7</f>
        <v>0</v>
      </c>
      <c r="C22" s="74">
        <f>女子!$G$6</f>
        <v>0</v>
      </c>
      <c r="D22" s="74" t="str">
        <f>女子!$E$6&amp;"　"&amp;女子!$F$6</f>
        <v>　</v>
      </c>
      <c r="E22" s="100">
        <f>女子!$C$6</f>
        <v>6</v>
      </c>
      <c r="G22" s="99" t="str">
        <f>女子!$M$7&amp;"　"&amp;女子!$N$7</f>
        <v>　</v>
      </c>
      <c r="H22" s="74">
        <f>女子!$O$7</f>
        <v>0</v>
      </c>
      <c r="I22" s="74">
        <f>女子!$O$6</f>
        <v>0</v>
      </c>
      <c r="J22" s="74" t="str">
        <f>女子!$M$6&amp;"　"&amp;女子!$N$6</f>
        <v>　</v>
      </c>
      <c r="K22" s="100">
        <f>女子!$K$6</f>
        <v>6</v>
      </c>
      <c r="M22" s="99" t="str">
        <f>女子!$U$7&amp;"　"&amp;女子!$V$7</f>
        <v>　</v>
      </c>
      <c r="N22" s="74">
        <f>女子!$W$7</f>
        <v>0</v>
      </c>
      <c r="O22" s="74">
        <f>女子!$W$6</f>
        <v>0</v>
      </c>
      <c r="P22" s="74" t="str">
        <f>女子!$U$6&amp;"　"&amp;女子!$V$6</f>
        <v>　</v>
      </c>
      <c r="Q22" s="100">
        <f>女子!$S$6</f>
        <v>5</v>
      </c>
      <c r="R22" s="119"/>
      <c r="S22" s="99" t="str">
        <f>女子!$AC$7&amp;"　"&amp;女子!$AD$7</f>
        <v>　</v>
      </c>
      <c r="T22" s="74">
        <f>女子!$AE$7</f>
        <v>0</v>
      </c>
      <c r="U22" s="74">
        <f>女子!$AE$6</f>
        <v>0</v>
      </c>
      <c r="V22" s="74" t="str">
        <f>女子!$AC$6&amp;"　"&amp;女子!$AD$6</f>
        <v>　</v>
      </c>
      <c r="W22" s="100">
        <f>女子!$AA$6</f>
        <v>4</v>
      </c>
      <c r="X22" s="119"/>
      <c r="Y22" s="99" t="str">
        <f>女子!$AK$7&amp;"　"&amp;女子!$AL$7</f>
        <v>　</v>
      </c>
      <c r="Z22" s="74">
        <f>女子!$AM$7</f>
        <v>0</v>
      </c>
      <c r="AA22" s="74">
        <f>女子!$AM$6</f>
        <v>0</v>
      </c>
      <c r="AB22" s="74" t="str">
        <f>女子!$AK$6&amp;"　"&amp;女子!$AL$6</f>
        <v>　</v>
      </c>
      <c r="AC22" s="100">
        <f>女子!$AI$6</f>
        <v>3</v>
      </c>
      <c r="AE22" s="99" t="str">
        <f>女子!$AS$7&amp;"　"&amp;女子!$AT$7</f>
        <v>　</v>
      </c>
      <c r="AF22" s="74">
        <f>女子!$AU$7</f>
        <v>0</v>
      </c>
      <c r="AG22" s="74">
        <f>女子!$AU$6</f>
        <v>0</v>
      </c>
      <c r="AH22" s="74" t="str">
        <f>女子!$AS$6&amp;"　"&amp;女子!$AT$6</f>
        <v>　</v>
      </c>
      <c r="AI22" s="100">
        <f>女子!$AQ$6</f>
        <v>2</v>
      </c>
      <c r="AK22" s="99" t="str">
        <f>女子!$BA$7&amp;"　"&amp;女子!$BB$7</f>
        <v>　</v>
      </c>
      <c r="AL22" s="74">
        <f>女子!$BC$7</f>
        <v>0</v>
      </c>
      <c r="AM22" s="74">
        <f>女子!$BC$6</f>
        <v>0</v>
      </c>
      <c r="AN22" s="74" t="str">
        <f>女子!$BA$6&amp;"　"&amp;女子!$BB$6</f>
        <v>　</v>
      </c>
      <c r="AO22" s="100">
        <f>女子!$AY$6</f>
        <v>1</v>
      </c>
    </row>
    <row r="23" spans="1:41" s="66" customFormat="1">
      <c r="A23" s="101" t="str">
        <f>女子!$E$9&amp;"　"&amp;女子!$F$9</f>
        <v>　</v>
      </c>
      <c r="B23" s="102">
        <f>女子!$G$9</f>
        <v>0</v>
      </c>
      <c r="C23" s="102">
        <f>女子!$G$8</f>
        <v>0</v>
      </c>
      <c r="D23" s="102" t="str">
        <f>女子!$E$8&amp;"　"&amp;女子!$F$8</f>
        <v>　</v>
      </c>
      <c r="E23" s="103">
        <f>女子!$C$8</f>
        <v>6</v>
      </c>
      <c r="G23" s="101" t="str">
        <f>女子!$M$9&amp;"　"&amp;女子!$N$9</f>
        <v>　</v>
      </c>
      <c r="H23" s="102">
        <f>女子!$O$9</f>
        <v>0</v>
      </c>
      <c r="I23" s="102">
        <f>女子!$O$8</f>
        <v>0</v>
      </c>
      <c r="J23" s="102" t="str">
        <f>女子!$M$8&amp;"　"&amp;女子!$N$8</f>
        <v>　</v>
      </c>
      <c r="K23" s="103">
        <f>女子!$K$8</f>
        <v>6</v>
      </c>
      <c r="M23" s="101" t="str">
        <f>女子!$U$9&amp;"　"&amp;女子!$V$9</f>
        <v>　</v>
      </c>
      <c r="N23" s="102">
        <f>女子!$W$9</f>
        <v>0</v>
      </c>
      <c r="O23" s="102">
        <f>女子!$W$8</f>
        <v>0</v>
      </c>
      <c r="P23" s="102" t="str">
        <f>女子!$U$8&amp;"　"&amp;女子!$V$8</f>
        <v>　</v>
      </c>
      <c r="Q23" s="103">
        <f>女子!$S$8</f>
        <v>5</v>
      </c>
      <c r="R23" s="119"/>
      <c r="S23" s="101" t="str">
        <f>女子!$AC$9&amp;"　"&amp;女子!$AD$9</f>
        <v>　</v>
      </c>
      <c r="T23" s="102">
        <f>女子!$AE$9</f>
        <v>0</v>
      </c>
      <c r="U23" s="102">
        <f>女子!$AE$8</f>
        <v>0</v>
      </c>
      <c r="V23" s="102" t="str">
        <f>女子!$AC$8&amp;"　"&amp;女子!$AD$8</f>
        <v>　</v>
      </c>
      <c r="W23" s="103">
        <f>女子!$AA$8</f>
        <v>4</v>
      </c>
      <c r="X23" s="119"/>
      <c r="Y23" s="101" t="str">
        <f>女子!$AK$9&amp;"　"&amp;女子!$AL$9</f>
        <v>　</v>
      </c>
      <c r="Z23" s="102">
        <f>女子!$AM$9</f>
        <v>0</v>
      </c>
      <c r="AA23" s="102">
        <f>女子!$AM$8</f>
        <v>0</v>
      </c>
      <c r="AB23" s="102" t="str">
        <f>女子!$AK$8&amp;"　"&amp;女子!$AL$8</f>
        <v>　</v>
      </c>
      <c r="AC23" s="103">
        <f>女子!$AI$8</f>
        <v>3</v>
      </c>
      <c r="AE23" s="101" t="str">
        <f>女子!$AS$9&amp;"　"&amp;女子!$AT$9</f>
        <v>　</v>
      </c>
      <c r="AF23" s="102">
        <f>女子!$AU$9</f>
        <v>0</v>
      </c>
      <c r="AG23" s="102">
        <f>女子!$AU$8</f>
        <v>0</v>
      </c>
      <c r="AH23" s="102" t="str">
        <f>女子!$AS$8&amp;"　"&amp;女子!$AT$8</f>
        <v>　</v>
      </c>
      <c r="AI23" s="103">
        <f>女子!$AQ$8</f>
        <v>2</v>
      </c>
      <c r="AK23" s="101" t="str">
        <f>女子!$BA$9&amp;"　"&amp;女子!$BB$9</f>
        <v>　</v>
      </c>
      <c r="AL23" s="102">
        <f>女子!$BC$9</f>
        <v>0</v>
      </c>
      <c r="AM23" s="102">
        <f>女子!$BC$8</f>
        <v>0</v>
      </c>
      <c r="AN23" s="102" t="str">
        <f>女子!$BA$8&amp;"　"&amp;女子!$BB$8</f>
        <v>　</v>
      </c>
      <c r="AO23" s="103">
        <f>女子!$AY$8</f>
        <v>1</v>
      </c>
    </row>
    <row r="24" spans="1:41" s="66" customFormat="1">
      <c r="A24" s="101" t="str">
        <f>女子!$E$11&amp;"　"&amp;女子!$F$11</f>
        <v>　</v>
      </c>
      <c r="B24" s="102">
        <f>女子!$G$11</f>
        <v>0</v>
      </c>
      <c r="C24" s="102">
        <f>女子!$G$10</f>
        <v>0</v>
      </c>
      <c r="D24" s="102" t="str">
        <f>女子!$E$10&amp;"　"&amp;女子!$F$10</f>
        <v>　</v>
      </c>
      <c r="E24" s="103">
        <f>女子!$C$10</f>
        <v>6</v>
      </c>
      <c r="G24" s="101" t="str">
        <f>女子!$M$11&amp;"　"&amp;女子!$N$11</f>
        <v>　</v>
      </c>
      <c r="H24" s="102">
        <f>女子!$O$11</f>
        <v>0</v>
      </c>
      <c r="I24" s="102">
        <f>女子!$O$10</f>
        <v>0</v>
      </c>
      <c r="J24" s="102" t="str">
        <f>女子!$M$10&amp;"　"&amp;女子!$N$10</f>
        <v>　</v>
      </c>
      <c r="K24" s="103">
        <f>女子!$K$10</f>
        <v>6</v>
      </c>
      <c r="M24" s="101" t="str">
        <f>女子!$U$11&amp;"　"&amp;女子!$V$11</f>
        <v>　</v>
      </c>
      <c r="N24" s="102">
        <f>女子!$W$11</f>
        <v>0</v>
      </c>
      <c r="O24" s="102">
        <f>女子!$W$10</f>
        <v>0</v>
      </c>
      <c r="P24" s="102" t="str">
        <f>女子!$U$10&amp;"　"&amp;女子!$V$10</f>
        <v>　</v>
      </c>
      <c r="Q24" s="103">
        <f>女子!$S$10</f>
        <v>5</v>
      </c>
      <c r="R24" s="119"/>
      <c r="S24" s="101" t="str">
        <f>女子!$AC$11&amp;"　"&amp;女子!$AD$11</f>
        <v>　</v>
      </c>
      <c r="T24" s="102">
        <f>女子!$AE$11</f>
        <v>0</v>
      </c>
      <c r="U24" s="102">
        <f>女子!$AE$10</f>
        <v>0</v>
      </c>
      <c r="V24" s="102" t="str">
        <f>女子!$AC$10&amp;"　"&amp;女子!$AD$10</f>
        <v>　</v>
      </c>
      <c r="W24" s="103">
        <f>女子!$AA$10</f>
        <v>4</v>
      </c>
      <c r="X24" s="119"/>
      <c r="Y24" s="101" t="str">
        <f>女子!$AK$11&amp;"　"&amp;女子!$AL$11</f>
        <v>　</v>
      </c>
      <c r="Z24" s="102">
        <f>女子!$AM$11</f>
        <v>0</v>
      </c>
      <c r="AA24" s="102">
        <f>女子!$AM$10</f>
        <v>0</v>
      </c>
      <c r="AB24" s="102" t="str">
        <f>女子!$AK$10&amp;"　"&amp;女子!$AL$10</f>
        <v>　</v>
      </c>
      <c r="AC24" s="103">
        <f>女子!$AI$10</f>
        <v>3</v>
      </c>
      <c r="AE24" s="101" t="str">
        <f>女子!$AS$11&amp;"　"&amp;女子!$AT$11</f>
        <v>　</v>
      </c>
      <c r="AF24" s="102">
        <f>女子!$AU$11</f>
        <v>0</v>
      </c>
      <c r="AG24" s="102">
        <f>女子!$AU$10</f>
        <v>0</v>
      </c>
      <c r="AH24" s="102" t="str">
        <f>女子!$AS$10&amp;"　"&amp;女子!$AT$10</f>
        <v>　</v>
      </c>
      <c r="AI24" s="103">
        <f>女子!$AQ$10</f>
        <v>2</v>
      </c>
      <c r="AK24" s="101" t="str">
        <f>女子!$BA$11&amp;"　"&amp;女子!$BB$11</f>
        <v>　</v>
      </c>
      <c r="AL24" s="102">
        <f>女子!$BC$11</f>
        <v>0</v>
      </c>
      <c r="AM24" s="102">
        <f>女子!$BC$10</f>
        <v>0</v>
      </c>
      <c r="AN24" s="102" t="str">
        <f>女子!$BA$10&amp;"　"&amp;女子!$BB$10</f>
        <v>　</v>
      </c>
      <c r="AO24" s="103">
        <f>女子!$AY$10</f>
        <v>1</v>
      </c>
    </row>
    <row r="25" spans="1:41" s="66" customFormat="1">
      <c r="A25" s="101" t="str">
        <f>女子!$E$13&amp;"　"&amp;女子!$F$13</f>
        <v>　</v>
      </c>
      <c r="B25" s="102">
        <f>女子!$G$13</f>
        <v>0</v>
      </c>
      <c r="C25" s="102">
        <f>女子!$G$12</f>
        <v>0</v>
      </c>
      <c r="D25" s="102" t="str">
        <f>女子!$E$12&amp;"　"&amp;女子!$F$12</f>
        <v>　</v>
      </c>
      <c r="E25" s="103">
        <f>女子!$C$12</f>
        <v>6</v>
      </c>
      <c r="G25" s="101" t="str">
        <f>女子!$M$13&amp;"　"&amp;女子!$N$13</f>
        <v>　</v>
      </c>
      <c r="H25" s="102">
        <f>女子!$O$13</f>
        <v>0</v>
      </c>
      <c r="I25" s="102">
        <f>女子!$O$12</f>
        <v>0</v>
      </c>
      <c r="J25" s="102" t="str">
        <f>女子!$M$12&amp;"　"&amp;女子!$N$12</f>
        <v>　</v>
      </c>
      <c r="K25" s="103">
        <f>女子!$K$12</f>
        <v>6</v>
      </c>
      <c r="M25" s="101" t="str">
        <f>女子!$U$13&amp;"　"&amp;女子!$V$13</f>
        <v>　</v>
      </c>
      <c r="N25" s="102">
        <f>女子!$W$13</f>
        <v>0</v>
      </c>
      <c r="O25" s="102">
        <f>女子!$W$12</f>
        <v>0</v>
      </c>
      <c r="P25" s="102" t="str">
        <f>女子!$U$12&amp;"　"&amp;女子!$V$12</f>
        <v>　</v>
      </c>
      <c r="Q25" s="103">
        <f>女子!$S$12</f>
        <v>5</v>
      </c>
      <c r="R25" s="119"/>
      <c r="S25" s="101" t="str">
        <f>女子!$AC$13&amp;"　"&amp;女子!$AD$13</f>
        <v>　</v>
      </c>
      <c r="T25" s="102">
        <f>女子!$AE$13</f>
        <v>0</v>
      </c>
      <c r="U25" s="102">
        <f>女子!$AE$12</f>
        <v>0</v>
      </c>
      <c r="V25" s="102" t="str">
        <f>女子!$AC$12&amp;"　"&amp;女子!$AD$12</f>
        <v>　</v>
      </c>
      <c r="W25" s="103">
        <f>女子!$AA$12</f>
        <v>4</v>
      </c>
      <c r="X25" s="119"/>
      <c r="Y25" s="101" t="str">
        <f>女子!$AK$13&amp;"　"&amp;女子!$AL$13</f>
        <v>　</v>
      </c>
      <c r="Z25" s="102">
        <f>女子!$AM$13</f>
        <v>0</v>
      </c>
      <c r="AA25" s="102">
        <f>女子!$AM$12</f>
        <v>0</v>
      </c>
      <c r="AB25" s="102" t="str">
        <f>女子!$AK$12&amp;"　"&amp;女子!$AL$12</f>
        <v>　</v>
      </c>
      <c r="AC25" s="103">
        <f>女子!$AI$12</f>
        <v>3</v>
      </c>
      <c r="AE25" s="101" t="str">
        <f>女子!$AS$13&amp;"　"&amp;女子!$AT$13</f>
        <v>　</v>
      </c>
      <c r="AF25" s="102">
        <f>女子!$AU$13</f>
        <v>0</v>
      </c>
      <c r="AG25" s="102">
        <f>女子!$AU$12</f>
        <v>0</v>
      </c>
      <c r="AH25" s="102" t="str">
        <f>女子!$AS$12&amp;"　"&amp;女子!$AT$12</f>
        <v>　</v>
      </c>
      <c r="AI25" s="103">
        <f>女子!$AQ$12</f>
        <v>2</v>
      </c>
      <c r="AK25" s="101" t="str">
        <f>女子!$BA$13&amp;"　"&amp;女子!$BB$13</f>
        <v>　</v>
      </c>
      <c r="AL25" s="102">
        <f>女子!$BC$13</f>
        <v>0</v>
      </c>
      <c r="AM25" s="102">
        <f>女子!$BC$12</f>
        <v>0</v>
      </c>
      <c r="AN25" s="102" t="str">
        <f>女子!$BA$12&amp;"　"&amp;女子!$BB$12</f>
        <v>　</v>
      </c>
      <c r="AO25" s="103">
        <f>女子!$AY$12</f>
        <v>1</v>
      </c>
    </row>
    <row r="26" spans="1:41" s="66" customFormat="1">
      <c r="A26" s="101" t="str">
        <f>女子!$E$15&amp;"　"&amp;女子!$F$15</f>
        <v>　</v>
      </c>
      <c r="B26" s="102">
        <f>女子!$G$15</f>
        <v>0</v>
      </c>
      <c r="C26" s="102">
        <f>女子!$G$14</f>
        <v>0</v>
      </c>
      <c r="D26" s="102" t="str">
        <f>女子!$E$14&amp;"　"&amp;女子!$F$14</f>
        <v>　</v>
      </c>
      <c r="E26" s="103">
        <f>女子!$C$14</f>
        <v>6</v>
      </c>
      <c r="G26" s="101" t="str">
        <f>女子!$M$15&amp;"　"&amp;女子!$N$15</f>
        <v>　</v>
      </c>
      <c r="H26" s="102">
        <f>女子!$O$15</f>
        <v>0</v>
      </c>
      <c r="I26" s="102">
        <f>女子!$O$14</f>
        <v>0</v>
      </c>
      <c r="J26" s="102" t="str">
        <f>女子!$M$14&amp;"　"&amp;女子!$N$14</f>
        <v>　</v>
      </c>
      <c r="K26" s="103">
        <f>女子!$K$14</f>
        <v>6</v>
      </c>
      <c r="M26" s="101" t="str">
        <f>女子!$U$15&amp;"　"&amp;女子!$V$15</f>
        <v>　</v>
      </c>
      <c r="N26" s="102">
        <f>女子!$W$15</f>
        <v>0</v>
      </c>
      <c r="O26" s="102">
        <f>女子!$W$14</f>
        <v>0</v>
      </c>
      <c r="P26" s="102" t="str">
        <f>女子!$U$14&amp;"　"&amp;女子!$V$14</f>
        <v>　</v>
      </c>
      <c r="Q26" s="103">
        <f>女子!$S$14</f>
        <v>5</v>
      </c>
      <c r="R26" s="119"/>
      <c r="S26" s="101" t="str">
        <f>女子!$AC$15&amp;"　"&amp;女子!$AD$15</f>
        <v>　</v>
      </c>
      <c r="T26" s="102">
        <f>女子!$AE$15</f>
        <v>0</v>
      </c>
      <c r="U26" s="102">
        <f>女子!$AE$14</f>
        <v>0</v>
      </c>
      <c r="V26" s="102" t="str">
        <f>女子!$AC$14&amp;"　"&amp;女子!$AD$14</f>
        <v>　</v>
      </c>
      <c r="W26" s="103">
        <f>女子!$AA$14</f>
        <v>4</v>
      </c>
      <c r="X26" s="119"/>
      <c r="Y26" s="101" t="str">
        <f>女子!$AK$15&amp;"　"&amp;女子!$AL$15</f>
        <v>　</v>
      </c>
      <c r="Z26" s="102">
        <f>女子!$AM$15</f>
        <v>0</v>
      </c>
      <c r="AA26" s="102">
        <f>女子!$AM$14</f>
        <v>0</v>
      </c>
      <c r="AB26" s="102" t="str">
        <f>女子!$AK$14&amp;"　"&amp;女子!$AL$14</f>
        <v>　</v>
      </c>
      <c r="AC26" s="103">
        <f>女子!$AI$14</f>
        <v>3</v>
      </c>
      <c r="AE26" s="101" t="str">
        <f>女子!$AS$15&amp;"　"&amp;女子!$AT$15</f>
        <v>　</v>
      </c>
      <c r="AF26" s="102">
        <f>女子!$AU$15</f>
        <v>0</v>
      </c>
      <c r="AG26" s="102">
        <f>女子!$AU$14</f>
        <v>0</v>
      </c>
      <c r="AH26" s="102" t="str">
        <f>女子!$AS$14&amp;"　"&amp;女子!$AT$14</f>
        <v>　</v>
      </c>
      <c r="AI26" s="103">
        <f>女子!$AQ$14</f>
        <v>2</v>
      </c>
      <c r="AK26" s="101" t="str">
        <f>女子!$BA$15&amp;"　"&amp;女子!$BB$15</f>
        <v>　</v>
      </c>
      <c r="AL26" s="102">
        <f>女子!$BC$15</f>
        <v>0</v>
      </c>
      <c r="AM26" s="102">
        <f>女子!$BC$14</f>
        <v>0</v>
      </c>
      <c r="AN26" s="102" t="str">
        <f>女子!$BA$14&amp;"　"&amp;女子!$BB$14</f>
        <v>　</v>
      </c>
      <c r="AO26" s="103">
        <f>女子!$AY$14</f>
        <v>1</v>
      </c>
    </row>
    <row r="27" spans="1:41" s="66" customFormat="1">
      <c r="A27" s="101" t="str">
        <f>女子!$E$17&amp;"　"&amp;女子!$F$17</f>
        <v>　</v>
      </c>
      <c r="B27" s="102">
        <f>女子!$G$17</f>
        <v>0</v>
      </c>
      <c r="C27" s="102">
        <f>女子!$G$16</f>
        <v>0</v>
      </c>
      <c r="D27" s="102" t="str">
        <f>女子!$E$16&amp;"　"&amp;女子!$F$16</f>
        <v>　</v>
      </c>
      <c r="E27" s="103">
        <f>女子!$C$16</f>
        <v>6</v>
      </c>
      <c r="G27" s="101" t="str">
        <f>女子!$M$17&amp;"　"&amp;女子!$N$17</f>
        <v>　</v>
      </c>
      <c r="H27" s="102">
        <f>女子!$O$17</f>
        <v>0</v>
      </c>
      <c r="I27" s="102">
        <f>女子!$O$16</f>
        <v>0</v>
      </c>
      <c r="J27" s="102" t="str">
        <f>女子!$M$16&amp;"　"&amp;女子!$N$16</f>
        <v>　</v>
      </c>
      <c r="K27" s="103">
        <f>女子!$K$16</f>
        <v>6</v>
      </c>
      <c r="M27" s="101" t="str">
        <f>女子!$U$17&amp;"　"&amp;女子!$V$17</f>
        <v>　</v>
      </c>
      <c r="N27" s="102">
        <f>女子!$W$17</f>
        <v>0</v>
      </c>
      <c r="O27" s="102">
        <f>女子!$W$16</f>
        <v>0</v>
      </c>
      <c r="P27" s="102" t="str">
        <f>女子!$U$16&amp;"　"&amp;女子!$V$16</f>
        <v>　</v>
      </c>
      <c r="Q27" s="103">
        <f>女子!$S$16</f>
        <v>5</v>
      </c>
      <c r="R27" s="119"/>
      <c r="S27" s="101" t="str">
        <f>女子!$AC$17&amp;"　"&amp;女子!$AD$17</f>
        <v>　</v>
      </c>
      <c r="T27" s="102">
        <f>女子!$AE$17</f>
        <v>0</v>
      </c>
      <c r="U27" s="102">
        <f>女子!$AE$16</f>
        <v>0</v>
      </c>
      <c r="V27" s="102" t="str">
        <f>女子!$AC$16&amp;"　"&amp;女子!$AD$16</f>
        <v>　</v>
      </c>
      <c r="W27" s="103">
        <f>女子!$AA$16</f>
        <v>4</v>
      </c>
      <c r="X27" s="119"/>
      <c r="Y27" s="101" t="str">
        <f>女子!$AK$17&amp;"　"&amp;女子!$AL$17</f>
        <v>　</v>
      </c>
      <c r="Z27" s="102">
        <f>女子!$AM$17</f>
        <v>0</v>
      </c>
      <c r="AA27" s="102">
        <f>女子!$AM$16</f>
        <v>0</v>
      </c>
      <c r="AB27" s="102" t="str">
        <f>女子!$AK$16&amp;"　"&amp;女子!$AL$16</f>
        <v>　</v>
      </c>
      <c r="AC27" s="103">
        <f>女子!$AI$16</f>
        <v>3</v>
      </c>
      <c r="AE27" s="101" t="str">
        <f>女子!$AS$17&amp;"　"&amp;女子!$AT$17</f>
        <v>　</v>
      </c>
      <c r="AF27" s="102">
        <f>女子!$AU$17</f>
        <v>0</v>
      </c>
      <c r="AG27" s="102">
        <f>女子!$AU$16</f>
        <v>0</v>
      </c>
      <c r="AH27" s="102" t="str">
        <f>女子!$AS$16&amp;"　"&amp;女子!$AT$16</f>
        <v>　</v>
      </c>
      <c r="AI27" s="103">
        <f>女子!$AQ$16</f>
        <v>2</v>
      </c>
      <c r="AK27" s="101" t="str">
        <f>女子!$BA$17&amp;"　"&amp;女子!$BB$17</f>
        <v>　</v>
      </c>
      <c r="AL27" s="102">
        <f>女子!$BC$17</f>
        <v>0</v>
      </c>
      <c r="AM27" s="102">
        <f>女子!$BC$16</f>
        <v>0</v>
      </c>
      <c r="AN27" s="102" t="str">
        <f>女子!$BA$16&amp;"　"&amp;女子!$BB$16</f>
        <v>　</v>
      </c>
      <c r="AO27" s="103">
        <f>女子!$AY$16</f>
        <v>1</v>
      </c>
    </row>
    <row r="28" spans="1:41" s="66" customFormat="1">
      <c r="A28" s="101" t="str">
        <f>女子!$E$19&amp;"　"&amp;女子!$F$19</f>
        <v>　</v>
      </c>
      <c r="B28" s="102">
        <f>女子!$G$19</f>
        <v>0</v>
      </c>
      <c r="C28" s="102">
        <f>女子!$G$18</f>
        <v>0</v>
      </c>
      <c r="D28" s="102" t="str">
        <f>女子!$E$18&amp;"　"&amp;女子!$F$18</f>
        <v>　</v>
      </c>
      <c r="E28" s="103">
        <f>女子!$C$18</f>
        <v>6</v>
      </c>
      <c r="G28" s="101" t="str">
        <f>女子!$M$19&amp;"　"&amp;女子!$N$19</f>
        <v>　</v>
      </c>
      <c r="H28" s="102">
        <f>女子!$O$19</f>
        <v>0</v>
      </c>
      <c r="I28" s="102">
        <f>女子!$O$18</f>
        <v>0</v>
      </c>
      <c r="J28" s="102" t="str">
        <f>女子!$M$18&amp;"　"&amp;女子!$N$18</f>
        <v>　</v>
      </c>
      <c r="K28" s="103">
        <f>女子!$K$18</f>
        <v>6</v>
      </c>
      <c r="M28" s="101" t="str">
        <f>女子!$U$19&amp;"　"&amp;女子!$V$19</f>
        <v>　</v>
      </c>
      <c r="N28" s="102">
        <f>女子!$W$19</f>
        <v>0</v>
      </c>
      <c r="O28" s="102">
        <f>女子!$W$18</f>
        <v>0</v>
      </c>
      <c r="P28" s="102" t="str">
        <f>女子!$U$18&amp;"　"&amp;女子!$V$18</f>
        <v>　</v>
      </c>
      <c r="Q28" s="103">
        <f>女子!$S$18</f>
        <v>5</v>
      </c>
      <c r="R28" s="119"/>
      <c r="S28" s="101" t="str">
        <f>女子!$AC$19&amp;"　"&amp;女子!$AD$19</f>
        <v>　</v>
      </c>
      <c r="T28" s="102">
        <f>女子!$AE$19</f>
        <v>0</v>
      </c>
      <c r="U28" s="102">
        <f>女子!$AE$18</f>
        <v>0</v>
      </c>
      <c r="V28" s="102" t="str">
        <f>女子!$AC$18&amp;"　"&amp;女子!$AD$18</f>
        <v>　</v>
      </c>
      <c r="W28" s="103">
        <f>女子!$AA$18</f>
        <v>4</v>
      </c>
      <c r="X28" s="119"/>
      <c r="Y28" s="101" t="str">
        <f>女子!$AK$19&amp;"　"&amp;女子!$AL$19</f>
        <v>　</v>
      </c>
      <c r="Z28" s="102">
        <f>女子!$AM$19</f>
        <v>0</v>
      </c>
      <c r="AA28" s="102">
        <f>女子!$AM$18</f>
        <v>0</v>
      </c>
      <c r="AB28" s="102" t="str">
        <f>女子!$AK$18&amp;"　"&amp;女子!$AL$18</f>
        <v>　</v>
      </c>
      <c r="AC28" s="103">
        <f>女子!$AI$18</f>
        <v>3</v>
      </c>
      <c r="AE28" s="101" t="str">
        <f>女子!$AS$19&amp;"　"&amp;女子!$AT$19</f>
        <v>　</v>
      </c>
      <c r="AF28" s="102">
        <f>女子!$AU$19</f>
        <v>0</v>
      </c>
      <c r="AG28" s="102">
        <f>女子!$AU$18</f>
        <v>0</v>
      </c>
      <c r="AH28" s="102" t="str">
        <f>女子!$AS$18&amp;"　"&amp;女子!$AT$18</f>
        <v>　</v>
      </c>
      <c r="AI28" s="103">
        <f>女子!$AQ$18</f>
        <v>2</v>
      </c>
      <c r="AK28" s="101" t="str">
        <f>女子!$BA$19&amp;"　"&amp;女子!$BB$19</f>
        <v>　</v>
      </c>
      <c r="AL28" s="102">
        <f>女子!$BC$19</f>
        <v>0</v>
      </c>
      <c r="AM28" s="102">
        <f>女子!$BC$18</f>
        <v>0</v>
      </c>
      <c r="AN28" s="102" t="str">
        <f>女子!$BA$18&amp;"　"&amp;女子!$BB$18</f>
        <v>　</v>
      </c>
      <c r="AO28" s="103">
        <f>女子!$AY$18</f>
        <v>1</v>
      </c>
    </row>
    <row r="29" spans="1:41" s="66" customFormat="1">
      <c r="A29" s="101" t="str">
        <f>女子!$E$21&amp;"　"&amp;女子!$F$21</f>
        <v>　</v>
      </c>
      <c r="B29" s="102">
        <f>女子!$G$21</f>
        <v>0</v>
      </c>
      <c r="C29" s="102">
        <f>女子!$G$20</f>
        <v>0</v>
      </c>
      <c r="D29" s="102" t="str">
        <f>女子!$E$20&amp;"　"&amp;女子!$F$20</f>
        <v>　</v>
      </c>
      <c r="E29" s="103">
        <f>女子!$C$20</f>
        <v>6</v>
      </c>
      <c r="G29" s="101" t="str">
        <f>女子!$M$21&amp;"　"&amp;女子!$N$21</f>
        <v>　</v>
      </c>
      <c r="H29" s="102">
        <f>女子!$O$21</f>
        <v>0</v>
      </c>
      <c r="I29" s="102">
        <f>女子!$O$20</f>
        <v>0</v>
      </c>
      <c r="J29" s="102" t="str">
        <f>女子!$M$20&amp;"　"&amp;女子!$N$20</f>
        <v>　</v>
      </c>
      <c r="K29" s="103">
        <f>女子!$K$20</f>
        <v>6</v>
      </c>
      <c r="M29" s="101" t="str">
        <f>女子!$U$21&amp;"　"&amp;女子!$V$21</f>
        <v>　</v>
      </c>
      <c r="N29" s="102">
        <f>女子!$W$21</f>
        <v>0</v>
      </c>
      <c r="O29" s="102">
        <f>女子!$W$20</f>
        <v>0</v>
      </c>
      <c r="P29" s="102" t="str">
        <f>女子!$U$20&amp;"　"&amp;女子!$V$20</f>
        <v>　</v>
      </c>
      <c r="Q29" s="103">
        <f>女子!$S$20</f>
        <v>5</v>
      </c>
      <c r="R29" s="119"/>
      <c r="S29" s="101" t="str">
        <f>女子!$AC$21&amp;"　"&amp;女子!$AD$21</f>
        <v>　</v>
      </c>
      <c r="T29" s="102">
        <f>女子!$AE$21</f>
        <v>0</v>
      </c>
      <c r="U29" s="102">
        <f>女子!$AE$20</f>
        <v>0</v>
      </c>
      <c r="V29" s="102" t="str">
        <f>女子!$AC$20&amp;"　"&amp;女子!$AD$20</f>
        <v>　</v>
      </c>
      <c r="W29" s="103">
        <f>女子!$AA$20</f>
        <v>4</v>
      </c>
      <c r="X29" s="119"/>
      <c r="Y29" s="101" t="str">
        <f>女子!$AK$21&amp;"　"&amp;女子!$AL$21</f>
        <v>　</v>
      </c>
      <c r="Z29" s="102">
        <f>女子!$AM$21</f>
        <v>0</v>
      </c>
      <c r="AA29" s="102">
        <f>女子!$AM$20</f>
        <v>0</v>
      </c>
      <c r="AB29" s="102" t="str">
        <f>女子!$AK$20&amp;"　"&amp;女子!$AL$20</f>
        <v>　</v>
      </c>
      <c r="AC29" s="103">
        <f>女子!$AI$20</f>
        <v>3</v>
      </c>
      <c r="AE29" s="101" t="str">
        <f>女子!$AS$21&amp;"　"&amp;女子!$AT$21</f>
        <v>　</v>
      </c>
      <c r="AF29" s="102">
        <f>女子!$AU$21</f>
        <v>0</v>
      </c>
      <c r="AG29" s="102">
        <f>女子!$AU$20</f>
        <v>0</v>
      </c>
      <c r="AH29" s="102" t="str">
        <f>女子!$AS$20&amp;"　"&amp;女子!$AT$20</f>
        <v>　</v>
      </c>
      <c r="AI29" s="103">
        <f>女子!$AQ$20</f>
        <v>2</v>
      </c>
      <c r="AK29" s="101" t="str">
        <f>女子!$BA$21&amp;"　"&amp;女子!$BB$21</f>
        <v>　</v>
      </c>
      <c r="AL29" s="102">
        <f>女子!$BC$21</f>
        <v>0</v>
      </c>
      <c r="AM29" s="102">
        <f>女子!$BC$20</f>
        <v>0</v>
      </c>
      <c r="AN29" s="102" t="str">
        <f>女子!$BA$20&amp;"　"&amp;女子!$BB$20</f>
        <v>　</v>
      </c>
      <c r="AO29" s="103">
        <f>女子!$AY$20</f>
        <v>1</v>
      </c>
    </row>
    <row r="30" spans="1:41" s="66" customFormat="1">
      <c r="A30" s="101" t="str">
        <f>女子!$E$23&amp;"　"&amp;女子!$F$23</f>
        <v>　</v>
      </c>
      <c r="B30" s="102">
        <f>女子!$G$23</f>
        <v>0</v>
      </c>
      <c r="C30" s="102">
        <f>女子!$G$22</f>
        <v>0</v>
      </c>
      <c r="D30" s="102" t="str">
        <f>女子!$E$22&amp;"　"&amp;女子!$F$22</f>
        <v>　</v>
      </c>
      <c r="E30" s="103">
        <f>女子!$C$22</f>
        <v>6</v>
      </c>
      <c r="G30" s="101" t="str">
        <f>女子!$M$23&amp;"　"&amp;女子!$N$23</f>
        <v>　</v>
      </c>
      <c r="H30" s="102">
        <f>女子!$O$23</f>
        <v>0</v>
      </c>
      <c r="I30" s="102">
        <f>女子!$O$22</f>
        <v>0</v>
      </c>
      <c r="J30" s="102" t="str">
        <f>女子!$M$22&amp;"　"&amp;女子!$N$22</f>
        <v>　</v>
      </c>
      <c r="K30" s="103">
        <f>女子!$K$22</f>
        <v>6</v>
      </c>
      <c r="M30" s="101" t="str">
        <f>女子!$U$23&amp;"　"&amp;女子!$V$23</f>
        <v>　</v>
      </c>
      <c r="N30" s="102">
        <f>女子!$W$23</f>
        <v>0</v>
      </c>
      <c r="O30" s="102">
        <f>女子!$W$22</f>
        <v>0</v>
      </c>
      <c r="P30" s="102" t="str">
        <f>女子!$U$22&amp;"　"&amp;女子!$V$22</f>
        <v>　</v>
      </c>
      <c r="Q30" s="103">
        <f>女子!$S$22</f>
        <v>5</v>
      </c>
      <c r="R30" s="119"/>
      <c r="S30" s="101" t="str">
        <f>女子!$AC$23&amp;"　"&amp;女子!$AD$23</f>
        <v>　</v>
      </c>
      <c r="T30" s="102">
        <f>女子!$AE$23</f>
        <v>0</v>
      </c>
      <c r="U30" s="102">
        <f>女子!$AE$22</f>
        <v>0</v>
      </c>
      <c r="V30" s="102" t="str">
        <f>女子!$AC$22&amp;"　"&amp;女子!$AD$22</f>
        <v>　</v>
      </c>
      <c r="W30" s="103">
        <f>女子!$AA$22</f>
        <v>4</v>
      </c>
      <c r="X30" s="119"/>
      <c r="Y30" s="101" t="str">
        <f>女子!$AK$23&amp;"　"&amp;女子!$AL$23</f>
        <v>　</v>
      </c>
      <c r="Z30" s="102">
        <f>女子!$AM$23</f>
        <v>0</v>
      </c>
      <c r="AA30" s="102">
        <f>女子!$AM$22</f>
        <v>0</v>
      </c>
      <c r="AB30" s="102" t="str">
        <f>女子!$AK$22&amp;"　"&amp;女子!$AL$22</f>
        <v>　</v>
      </c>
      <c r="AC30" s="103">
        <f>女子!$AI$22</f>
        <v>3</v>
      </c>
      <c r="AE30" s="101" t="str">
        <f>女子!$AS$23&amp;"　"&amp;女子!$AT$23</f>
        <v>　</v>
      </c>
      <c r="AF30" s="102">
        <f>女子!$AU$23</f>
        <v>0</v>
      </c>
      <c r="AG30" s="102">
        <f>女子!$AU$22</f>
        <v>0</v>
      </c>
      <c r="AH30" s="102" t="str">
        <f>女子!$AS$22&amp;"　"&amp;女子!$AT$22</f>
        <v>　</v>
      </c>
      <c r="AI30" s="103">
        <f>女子!$AQ$22</f>
        <v>2</v>
      </c>
      <c r="AK30" s="101" t="str">
        <f>女子!$BA$23&amp;"　"&amp;女子!$BB$23</f>
        <v>　</v>
      </c>
      <c r="AL30" s="102">
        <f>女子!$BC$23</f>
        <v>0</v>
      </c>
      <c r="AM30" s="102">
        <f>女子!$BC$22</f>
        <v>0</v>
      </c>
      <c r="AN30" s="102" t="str">
        <f>女子!$BA$22&amp;"　"&amp;女子!$BB$22</f>
        <v>　</v>
      </c>
      <c r="AO30" s="103">
        <f>女子!$AY$22</f>
        <v>1</v>
      </c>
    </row>
    <row r="31" spans="1:41" s="66" customFormat="1">
      <c r="A31" s="101" t="str">
        <f>女子!$E$25&amp;"　"&amp;女子!$F$25</f>
        <v>　</v>
      </c>
      <c r="B31" s="102">
        <f>女子!$G$25</f>
        <v>0</v>
      </c>
      <c r="C31" s="102">
        <f>女子!$G$24</f>
        <v>0</v>
      </c>
      <c r="D31" s="102" t="str">
        <f>女子!$E$24&amp;"　"&amp;女子!$F$24</f>
        <v>　</v>
      </c>
      <c r="E31" s="103">
        <f>女子!$C$24</f>
        <v>6</v>
      </c>
      <c r="G31" s="101" t="str">
        <f>女子!$M$25&amp;"　"&amp;女子!$N$25</f>
        <v>　</v>
      </c>
      <c r="H31" s="102">
        <f>女子!$O$25</f>
        <v>0</v>
      </c>
      <c r="I31" s="102">
        <f>女子!$O$24</f>
        <v>0</v>
      </c>
      <c r="J31" s="102" t="str">
        <f>女子!$M$24&amp;"　"&amp;女子!$N$24</f>
        <v>　</v>
      </c>
      <c r="K31" s="103">
        <f>女子!$K$24</f>
        <v>6</v>
      </c>
      <c r="M31" s="101" t="str">
        <f>女子!$U$25&amp;"　"&amp;女子!$V$25</f>
        <v>　</v>
      </c>
      <c r="N31" s="102">
        <f>女子!$W$25</f>
        <v>0</v>
      </c>
      <c r="O31" s="102">
        <f>女子!$W$24</f>
        <v>0</v>
      </c>
      <c r="P31" s="102" t="str">
        <f>女子!$U$24&amp;"　"&amp;女子!$V$24</f>
        <v>　</v>
      </c>
      <c r="Q31" s="103">
        <f>女子!$S$24</f>
        <v>5</v>
      </c>
      <c r="R31" s="119"/>
      <c r="S31" s="101" t="str">
        <f>女子!$AC$25&amp;"　"&amp;女子!$AD$25</f>
        <v>　</v>
      </c>
      <c r="T31" s="102">
        <f>女子!$AE$25</f>
        <v>0</v>
      </c>
      <c r="U31" s="102">
        <f>女子!$AE$24</f>
        <v>0</v>
      </c>
      <c r="V31" s="102" t="str">
        <f>女子!$AC$24&amp;"　"&amp;女子!$AD$24</f>
        <v>　</v>
      </c>
      <c r="W31" s="103">
        <f>女子!$AA$24</f>
        <v>4</v>
      </c>
      <c r="X31" s="119"/>
      <c r="Y31" s="101" t="str">
        <f>女子!$AK$25&amp;"　"&amp;女子!$AL$25</f>
        <v>　</v>
      </c>
      <c r="Z31" s="102">
        <f>女子!$AM$25</f>
        <v>0</v>
      </c>
      <c r="AA31" s="102">
        <f>女子!$AM$24</f>
        <v>0</v>
      </c>
      <c r="AB31" s="102" t="str">
        <f>女子!$AK$24&amp;"　"&amp;女子!$AL$24</f>
        <v>　</v>
      </c>
      <c r="AC31" s="103">
        <f>女子!$AI$24</f>
        <v>3</v>
      </c>
      <c r="AE31" s="101" t="str">
        <f>女子!$AS$25&amp;"　"&amp;女子!$AT$25</f>
        <v>　</v>
      </c>
      <c r="AF31" s="102">
        <f>女子!$AU$25</f>
        <v>0</v>
      </c>
      <c r="AG31" s="102">
        <f>女子!$AU$24</f>
        <v>0</v>
      </c>
      <c r="AH31" s="102" t="str">
        <f>女子!$AS$24&amp;"　"&amp;女子!$AT$24</f>
        <v>　</v>
      </c>
      <c r="AI31" s="103">
        <f>女子!$AQ$24</f>
        <v>2</v>
      </c>
      <c r="AK31" s="101" t="str">
        <f>女子!$BA$25&amp;"　"&amp;女子!$BB$25</f>
        <v>　</v>
      </c>
      <c r="AL31" s="102">
        <f>女子!$BC$25</f>
        <v>0</v>
      </c>
      <c r="AM31" s="102">
        <f>女子!$BC$24</f>
        <v>0</v>
      </c>
      <c r="AN31" s="102" t="str">
        <f>女子!$BA$24&amp;"　"&amp;女子!$BB$24</f>
        <v>　</v>
      </c>
      <c r="AO31" s="103">
        <f>女子!$AY$24</f>
        <v>1</v>
      </c>
    </row>
    <row r="32" spans="1:41" s="66" customFormat="1">
      <c r="A32" s="101" t="str">
        <f>女子!$E$27&amp;"　"&amp;女子!$F$27</f>
        <v>　</v>
      </c>
      <c r="B32" s="102">
        <f>女子!$G$27</f>
        <v>0</v>
      </c>
      <c r="C32" s="102">
        <f>女子!$G$26</f>
        <v>0</v>
      </c>
      <c r="D32" s="102" t="str">
        <f>女子!$E$26&amp;"　"&amp;女子!$F$26</f>
        <v>　</v>
      </c>
      <c r="E32" s="103">
        <f>女子!$C$26</f>
        <v>6</v>
      </c>
      <c r="G32" s="101" t="str">
        <f>女子!$M$27&amp;"　"&amp;女子!$N$27</f>
        <v>　</v>
      </c>
      <c r="H32" s="102">
        <f>女子!$O$27</f>
        <v>0</v>
      </c>
      <c r="I32" s="102">
        <f>女子!$O$26</f>
        <v>0</v>
      </c>
      <c r="J32" s="102" t="str">
        <f>女子!$M$26&amp;"　"&amp;女子!$N$26</f>
        <v>　</v>
      </c>
      <c r="K32" s="103">
        <f>女子!$K$26</f>
        <v>6</v>
      </c>
      <c r="M32" s="101" t="str">
        <f>女子!$U$27&amp;"　"&amp;女子!$V$27</f>
        <v>　</v>
      </c>
      <c r="N32" s="102">
        <f>女子!$W$27</f>
        <v>0</v>
      </c>
      <c r="O32" s="102">
        <f>女子!$W$26</f>
        <v>0</v>
      </c>
      <c r="P32" s="102" t="str">
        <f>女子!$U$26&amp;"　"&amp;女子!$V$26</f>
        <v>　</v>
      </c>
      <c r="Q32" s="103">
        <f>女子!$S$26</f>
        <v>5</v>
      </c>
      <c r="R32" s="119"/>
      <c r="S32" s="101" t="str">
        <f>女子!$AC$27&amp;"　"&amp;女子!$AD$27</f>
        <v>　</v>
      </c>
      <c r="T32" s="102">
        <f>女子!$AE$27</f>
        <v>0</v>
      </c>
      <c r="U32" s="102">
        <f>女子!$AE$26</f>
        <v>0</v>
      </c>
      <c r="V32" s="102" t="str">
        <f>女子!$AC$26&amp;"　"&amp;女子!$AD$26</f>
        <v>　</v>
      </c>
      <c r="W32" s="103">
        <f>女子!$AA$26</f>
        <v>4</v>
      </c>
      <c r="X32" s="119"/>
      <c r="Y32" s="101" t="str">
        <f>女子!$AK$27&amp;"　"&amp;女子!$AL$27</f>
        <v>　</v>
      </c>
      <c r="Z32" s="102">
        <f>女子!$AM$27</f>
        <v>0</v>
      </c>
      <c r="AA32" s="102">
        <f>女子!$AM$26</f>
        <v>0</v>
      </c>
      <c r="AB32" s="102" t="str">
        <f>女子!$AK$26&amp;"　"&amp;女子!$AL$26</f>
        <v>　</v>
      </c>
      <c r="AC32" s="103">
        <f>女子!$AI$26</f>
        <v>3</v>
      </c>
      <c r="AE32" s="101" t="str">
        <f>女子!$AS$27&amp;"　"&amp;女子!$AT$27</f>
        <v>　</v>
      </c>
      <c r="AF32" s="102">
        <f>女子!$AU$27</f>
        <v>0</v>
      </c>
      <c r="AG32" s="102">
        <f>女子!$AU$26</f>
        <v>0</v>
      </c>
      <c r="AH32" s="102" t="str">
        <f>女子!$AS$26&amp;"　"&amp;女子!$AT$26</f>
        <v>　</v>
      </c>
      <c r="AI32" s="103">
        <f>女子!$AQ$26</f>
        <v>2</v>
      </c>
      <c r="AK32" s="101" t="str">
        <f>女子!$BA$27&amp;"　"&amp;女子!$BB$27</f>
        <v>　</v>
      </c>
      <c r="AL32" s="102">
        <f>女子!$BC$27</f>
        <v>0</v>
      </c>
      <c r="AM32" s="102">
        <f>女子!$BC$26</f>
        <v>0</v>
      </c>
      <c r="AN32" s="102" t="str">
        <f>女子!$BA$26&amp;"　"&amp;女子!$BB$26</f>
        <v>　</v>
      </c>
      <c r="AO32" s="103">
        <f>女子!$AY$26</f>
        <v>1</v>
      </c>
    </row>
    <row r="33" spans="1:41" s="66" customFormat="1">
      <c r="A33" s="101" t="str">
        <f>女子!$E$29&amp;"　"&amp;女子!$F$29</f>
        <v>　</v>
      </c>
      <c r="B33" s="102">
        <f>女子!$G$29</f>
        <v>0</v>
      </c>
      <c r="C33" s="102">
        <f>女子!$G$28</f>
        <v>0</v>
      </c>
      <c r="D33" s="102" t="str">
        <f>女子!$E$28&amp;"　"&amp;女子!$F$28</f>
        <v>　</v>
      </c>
      <c r="E33" s="103">
        <f>女子!$C$28</f>
        <v>6</v>
      </c>
      <c r="G33" s="101" t="str">
        <f>女子!$M$29&amp;"　"&amp;女子!$N$29</f>
        <v>　</v>
      </c>
      <c r="H33" s="102">
        <f>女子!$O$29</f>
        <v>0</v>
      </c>
      <c r="I33" s="102">
        <f>女子!$O$28</f>
        <v>0</v>
      </c>
      <c r="J33" s="102" t="str">
        <f>女子!$M$28&amp;"　"&amp;女子!$N$28</f>
        <v>　</v>
      </c>
      <c r="K33" s="103">
        <f>女子!$K$28</f>
        <v>6</v>
      </c>
      <c r="M33" s="101" t="str">
        <f>女子!$U$29&amp;"　"&amp;女子!$V$29</f>
        <v>　</v>
      </c>
      <c r="N33" s="102">
        <f>女子!$W$29</f>
        <v>0</v>
      </c>
      <c r="O33" s="102">
        <f>女子!$W$28</f>
        <v>0</v>
      </c>
      <c r="P33" s="102" t="str">
        <f>女子!$U$28&amp;"　"&amp;女子!$V$28</f>
        <v>　</v>
      </c>
      <c r="Q33" s="103">
        <f>女子!$S$28</f>
        <v>5</v>
      </c>
      <c r="R33" s="119"/>
      <c r="S33" s="101" t="str">
        <f>女子!$AC$29&amp;"　"&amp;女子!$AD$29</f>
        <v>　</v>
      </c>
      <c r="T33" s="102">
        <f>女子!$AE$29</f>
        <v>0</v>
      </c>
      <c r="U33" s="102">
        <f>女子!$AE$28</f>
        <v>0</v>
      </c>
      <c r="V33" s="102" t="str">
        <f>女子!$AC$28&amp;"　"&amp;女子!$AD$28</f>
        <v>　</v>
      </c>
      <c r="W33" s="103">
        <f>女子!$AA$28</f>
        <v>4</v>
      </c>
      <c r="X33" s="119"/>
      <c r="Y33" s="101" t="str">
        <f>女子!$AK$29&amp;"　"&amp;女子!$AL$29</f>
        <v>　</v>
      </c>
      <c r="Z33" s="102">
        <f>女子!$AM$29</f>
        <v>0</v>
      </c>
      <c r="AA33" s="102">
        <f>女子!$AM$28</f>
        <v>0</v>
      </c>
      <c r="AB33" s="102" t="str">
        <f>女子!$AK$28&amp;"　"&amp;女子!$AL$28</f>
        <v>　</v>
      </c>
      <c r="AC33" s="103">
        <f>女子!$AI$28</f>
        <v>3</v>
      </c>
      <c r="AE33" s="101" t="str">
        <f>女子!$AS$29&amp;"　"&amp;女子!$AT$29</f>
        <v>　</v>
      </c>
      <c r="AF33" s="102">
        <f>女子!$AU$29</f>
        <v>0</v>
      </c>
      <c r="AG33" s="102">
        <f>女子!$AU$28</f>
        <v>0</v>
      </c>
      <c r="AH33" s="102" t="str">
        <f>女子!$AS$28&amp;"　"&amp;女子!$AT$28</f>
        <v>　</v>
      </c>
      <c r="AI33" s="103">
        <f>女子!$AQ$28</f>
        <v>2</v>
      </c>
      <c r="AK33" s="101" t="str">
        <f>女子!$BA$29&amp;"　"&amp;女子!$BB$29</f>
        <v>　</v>
      </c>
      <c r="AL33" s="102">
        <f>女子!$BC$29</f>
        <v>0</v>
      </c>
      <c r="AM33" s="102">
        <f>女子!$BC$28</f>
        <v>0</v>
      </c>
      <c r="AN33" s="102" t="str">
        <f>女子!$BA$28&amp;"　"&amp;女子!$BB$28</f>
        <v>　</v>
      </c>
      <c r="AO33" s="103">
        <f>女子!$AY$28</f>
        <v>1</v>
      </c>
    </row>
    <row r="34" spans="1:41" s="66" customFormat="1">
      <c r="A34" s="101" t="str">
        <f>女子!$E$31&amp;"　"&amp;女子!$F$31</f>
        <v>　</v>
      </c>
      <c r="B34" s="102">
        <f>女子!$G$31</f>
        <v>0</v>
      </c>
      <c r="C34" s="102">
        <f>女子!$G$30</f>
        <v>0</v>
      </c>
      <c r="D34" s="102" t="str">
        <f>女子!$E$30&amp;"　"&amp;女子!$F$30</f>
        <v>　</v>
      </c>
      <c r="E34" s="103">
        <f>女子!$C$30</f>
        <v>6</v>
      </c>
      <c r="G34" s="101" t="str">
        <f>女子!$M$31&amp;"　"&amp;女子!$N$31</f>
        <v>　</v>
      </c>
      <c r="H34" s="102">
        <f>女子!$O$31</f>
        <v>0</v>
      </c>
      <c r="I34" s="102">
        <f>女子!$O$30</f>
        <v>0</v>
      </c>
      <c r="J34" s="102" t="str">
        <f>女子!$M$30&amp;"　"&amp;女子!$N$30</f>
        <v>　</v>
      </c>
      <c r="K34" s="103">
        <f>女子!$K$30</f>
        <v>6</v>
      </c>
      <c r="M34" s="101" t="str">
        <f>女子!$U$31&amp;"　"&amp;女子!$V$31</f>
        <v>　</v>
      </c>
      <c r="N34" s="102">
        <f>女子!$W$31</f>
        <v>0</v>
      </c>
      <c r="O34" s="102">
        <f>女子!$W$30</f>
        <v>0</v>
      </c>
      <c r="P34" s="102" t="str">
        <f>女子!$U$30&amp;"　"&amp;女子!$V$30</f>
        <v>　</v>
      </c>
      <c r="Q34" s="103">
        <f>女子!$S$30</f>
        <v>5</v>
      </c>
      <c r="R34" s="119"/>
      <c r="S34" s="101" t="str">
        <f>女子!$AC$31&amp;"　"&amp;女子!$AD$31</f>
        <v>　</v>
      </c>
      <c r="T34" s="102">
        <f>女子!$AE$31</f>
        <v>0</v>
      </c>
      <c r="U34" s="102">
        <f>女子!$AE$30</f>
        <v>0</v>
      </c>
      <c r="V34" s="102" t="str">
        <f>女子!$AC$30&amp;"　"&amp;女子!$AD$30</f>
        <v>　</v>
      </c>
      <c r="W34" s="103">
        <f>女子!$AA$30</f>
        <v>4</v>
      </c>
      <c r="X34" s="119"/>
      <c r="Y34" s="101" t="str">
        <f>女子!$AK$31&amp;"　"&amp;女子!$AL$31</f>
        <v>　</v>
      </c>
      <c r="Z34" s="102">
        <f>女子!$AM$31</f>
        <v>0</v>
      </c>
      <c r="AA34" s="102">
        <f>女子!$AM$30</f>
        <v>0</v>
      </c>
      <c r="AB34" s="102" t="str">
        <f>女子!$AK$30&amp;"　"&amp;女子!$AL$30</f>
        <v>　</v>
      </c>
      <c r="AC34" s="103">
        <f>女子!$AI$30</f>
        <v>3</v>
      </c>
      <c r="AE34" s="101" t="str">
        <f>女子!$AS$31&amp;"　"&amp;女子!$AT$31</f>
        <v>　</v>
      </c>
      <c r="AF34" s="102">
        <f>女子!$AU$31</f>
        <v>0</v>
      </c>
      <c r="AG34" s="102">
        <f>女子!$AU$30</f>
        <v>0</v>
      </c>
      <c r="AH34" s="102" t="str">
        <f>女子!$AS$30&amp;"　"&amp;女子!$AT$30</f>
        <v>　</v>
      </c>
      <c r="AI34" s="103">
        <f>女子!$AQ$30</f>
        <v>2</v>
      </c>
      <c r="AK34" s="101" t="str">
        <f>女子!$BA$31&amp;"　"&amp;女子!$BB$31</f>
        <v>　</v>
      </c>
      <c r="AL34" s="102">
        <f>女子!$BC$31</f>
        <v>0</v>
      </c>
      <c r="AM34" s="102">
        <f>女子!$BC$30</f>
        <v>0</v>
      </c>
      <c r="AN34" s="102" t="str">
        <f>女子!$BA$30&amp;"　"&amp;女子!$BB$30</f>
        <v>　</v>
      </c>
      <c r="AO34" s="103">
        <f>女子!$AY$30</f>
        <v>1</v>
      </c>
    </row>
    <row r="35" spans="1:41" s="66" customFormat="1">
      <c r="A35" s="101" t="str">
        <f>女子!$E$33&amp;"　"&amp;女子!$F$33</f>
        <v>　</v>
      </c>
      <c r="B35" s="102">
        <f>女子!$G$33</f>
        <v>0</v>
      </c>
      <c r="C35" s="102">
        <f>女子!$G$32</f>
        <v>0</v>
      </c>
      <c r="D35" s="102" t="str">
        <f>女子!$E$32&amp;"　"&amp;女子!$F$32</f>
        <v>　</v>
      </c>
      <c r="E35" s="103">
        <f>女子!$C$32</f>
        <v>6</v>
      </c>
      <c r="G35" s="101" t="str">
        <f>女子!$M$33&amp;"　"&amp;女子!$N$33</f>
        <v>　</v>
      </c>
      <c r="H35" s="102">
        <f>女子!$O$33</f>
        <v>0</v>
      </c>
      <c r="I35" s="102">
        <f>女子!$O$32</f>
        <v>0</v>
      </c>
      <c r="J35" s="102" t="str">
        <f>女子!$M$32&amp;"　"&amp;女子!$N$32</f>
        <v>　</v>
      </c>
      <c r="K35" s="103">
        <f>女子!$K$32</f>
        <v>6</v>
      </c>
      <c r="M35" s="101" t="str">
        <f>女子!$U$33&amp;"　"&amp;女子!$V$33</f>
        <v>　</v>
      </c>
      <c r="N35" s="102">
        <f>女子!$W$33</f>
        <v>0</v>
      </c>
      <c r="O35" s="102">
        <f>女子!$W$32</f>
        <v>0</v>
      </c>
      <c r="P35" s="102" t="str">
        <f>女子!$U$32&amp;"　"&amp;女子!$V$32</f>
        <v>　</v>
      </c>
      <c r="Q35" s="103">
        <f>女子!$S$32</f>
        <v>5</v>
      </c>
      <c r="R35" s="119"/>
      <c r="S35" s="101" t="str">
        <f>女子!$AC$33&amp;"　"&amp;女子!$AD$33</f>
        <v>　</v>
      </c>
      <c r="T35" s="102">
        <f>女子!$AE$33</f>
        <v>0</v>
      </c>
      <c r="U35" s="102">
        <f>女子!$AE$32</f>
        <v>0</v>
      </c>
      <c r="V35" s="102" t="str">
        <f>女子!$AC$32&amp;"　"&amp;女子!$AD$32</f>
        <v>　</v>
      </c>
      <c r="W35" s="103">
        <f>女子!$AA$32</f>
        <v>4</v>
      </c>
      <c r="X35" s="119"/>
      <c r="Y35" s="101" t="str">
        <f>女子!$AK$33&amp;"　"&amp;女子!$AL$33</f>
        <v>　</v>
      </c>
      <c r="Z35" s="102">
        <f>女子!$AM$33</f>
        <v>0</v>
      </c>
      <c r="AA35" s="102">
        <f>女子!$AM$32</f>
        <v>0</v>
      </c>
      <c r="AB35" s="102" t="str">
        <f>女子!$AK$32&amp;"　"&amp;女子!$AL$32</f>
        <v>　</v>
      </c>
      <c r="AC35" s="103">
        <f>女子!$AI$32</f>
        <v>3</v>
      </c>
      <c r="AE35" s="101" t="str">
        <f>女子!$AS$33&amp;"　"&amp;女子!$AT$33</f>
        <v>　</v>
      </c>
      <c r="AF35" s="102">
        <f>女子!$AU$33</f>
        <v>0</v>
      </c>
      <c r="AG35" s="102">
        <f>女子!$AU$32</f>
        <v>0</v>
      </c>
      <c r="AH35" s="102" t="str">
        <f>女子!$AS$32&amp;"　"&amp;女子!$AT$32</f>
        <v>　</v>
      </c>
      <c r="AI35" s="103">
        <f>女子!$AQ$32</f>
        <v>2</v>
      </c>
      <c r="AK35" s="101" t="str">
        <f>女子!$BA$33&amp;"　"&amp;女子!$BB$33</f>
        <v>　</v>
      </c>
      <c r="AL35" s="102">
        <f>女子!$BC$33</f>
        <v>0</v>
      </c>
      <c r="AM35" s="102">
        <f>女子!$BC$32</f>
        <v>0</v>
      </c>
      <c r="AN35" s="102" t="str">
        <f>女子!$BA$32&amp;"　"&amp;女子!$BB$32</f>
        <v>　</v>
      </c>
      <c r="AO35" s="103">
        <f>女子!$AY$32</f>
        <v>1</v>
      </c>
    </row>
    <row r="36" spans="1:41" s="66" customFormat="1" ht="14.25" thickBot="1">
      <c r="A36" s="104" t="str">
        <f>女子!$E$35&amp;"　"&amp;女子!$F$35</f>
        <v>　</v>
      </c>
      <c r="B36" s="105">
        <f>女子!$G$35</f>
        <v>0</v>
      </c>
      <c r="C36" s="105">
        <f>女子!$G$34</f>
        <v>0</v>
      </c>
      <c r="D36" s="105" t="str">
        <f>女子!$E$34&amp;"　"&amp;女子!$F$34</f>
        <v>　</v>
      </c>
      <c r="E36" s="106">
        <f>女子!$C$34</f>
        <v>6</v>
      </c>
      <c r="G36" s="104" t="str">
        <f>女子!$M$35&amp;"　"&amp;女子!$N$35</f>
        <v>　</v>
      </c>
      <c r="H36" s="105">
        <f>女子!$O$35</f>
        <v>0</v>
      </c>
      <c r="I36" s="105">
        <f>女子!$O$34</f>
        <v>0</v>
      </c>
      <c r="J36" s="105" t="str">
        <f>女子!$M$34&amp;"　"&amp;女子!$N$34</f>
        <v>　</v>
      </c>
      <c r="K36" s="106">
        <f>女子!$K$34</f>
        <v>6</v>
      </c>
      <c r="M36" s="104" t="str">
        <f>女子!$U$35&amp;"　"&amp;女子!$V$35</f>
        <v>　</v>
      </c>
      <c r="N36" s="105">
        <f>女子!$W$35</f>
        <v>0</v>
      </c>
      <c r="O36" s="105">
        <f>女子!$W$34</f>
        <v>0</v>
      </c>
      <c r="P36" s="105" t="str">
        <f>女子!$U$34&amp;"　"&amp;女子!$V$34</f>
        <v>　</v>
      </c>
      <c r="Q36" s="106">
        <f>女子!$S$34</f>
        <v>5</v>
      </c>
      <c r="R36" s="119"/>
      <c r="S36" s="104" t="str">
        <f>女子!$AC$35&amp;"　"&amp;女子!$AD$35</f>
        <v>　</v>
      </c>
      <c r="T36" s="105">
        <f>女子!$AE$35</f>
        <v>0</v>
      </c>
      <c r="U36" s="105">
        <f>女子!$AE$34</f>
        <v>0</v>
      </c>
      <c r="V36" s="105" t="str">
        <f>女子!$AC$34&amp;"　"&amp;女子!$AD$34</f>
        <v>　</v>
      </c>
      <c r="W36" s="106">
        <f>女子!$AA$34</f>
        <v>4</v>
      </c>
      <c r="X36" s="119"/>
      <c r="Y36" s="104" t="str">
        <f>女子!$AK$35&amp;"　"&amp;女子!$AL$35</f>
        <v>　</v>
      </c>
      <c r="Z36" s="105">
        <f>女子!$AM$35</f>
        <v>0</v>
      </c>
      <c r="AA36" s="105">
        <f>女子!$AM$34</f>
        <v>0</v>
      </c>
      <c r="AB36" s="105" t="str">
        <f>女子!$AK$34&amp;"　"&amp;女子!$AL$34</f>
        <v>　</v>
      </c>
      <c r="AC36" s="106">
        <f>女子!$AI$34</f>
        <v>3</v>
      </c>
      <c r="AE36" s="104" t="str">
        <f>女子!$AS$35&amp;"　"&amp;女子!$AT$35</f>
        <v>　</v>
      </c>
      <c r="AF36" s="105">
        <f>女子!$AU$35</f>
        <v>0</v>
      </c>
      <c r="AG36" s="105">
        <f>女子!$AU$34</f>
        <v>0</v>
      </c>
      <c r="AH36" s="105" t="str">
        <f>女子!$AS$34&amp;"　"&amp;女子!$AT$34</f>
        <v>　</v>
      </c>
      <c r="AI36" s="106">
        <f>女子!$AQ$34</f>
        <v>2</v>
      </c>
      <c r="AK36" s="104" t="str">
        <f>女子!$BA$35&amp;"　"&amp;女子!$BB$35</f>
        <v>　</v>
      </c>
      <c r="AL36" s="105">
        <f>女子!$BC$35</f>
        <v>0</v>
      </c>
      <c r="AM36" s="105">
        <f>女子!$BC$34</f>
        <v>0</v>
      </c>
      <c r="AN36" s="105" t="str">
        <f>女子!$BA$34&amp;"　"&amp;女子!$BB$34</f>
        <v>　</v>
      </c>
      <c r="AO36" s="106">
        <f>女子!$AY$34</f>
        <v>1</v>
      </c>
    </row>
  </sheetData>
  <sheetProtection sheet="1" objects="1" scenarios="1"/>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8"/>
  <sheetViews>
    <sheetView workbookViewId="0">
      <selection activeCell="A2" sqref="A2:C2"/>
    </sheetView>
  </sheetViews>
  <sheetFormatPr defaultColWidth="9" defaultRowHeight="13.5"/>
  <cols>
    <col min="1" max="1" width="12.625" style="107" customWidth="1"/>
    <col min="2" max="3" width="11.625" style="107" customWidth="1"/>
    <col min="4" max="4" width="15.625" style="107" customWidth="1"/>
    <col min="5" max="5" width="4.625" style="107" customWidth="1"/>
    <col min="6" max="6" width="3.625" style="107" customWidth="1"/>
    <col min="7" max="7" width="12.625" style="107" customWidth="1"/>
    <col min="8" max="9" width="11.625" style="107" customWidth="1"/>
    <col min="10" max="10" width="15.625" style="107" customWidth="1"/>
    <col min="11" max="11" width="4.625" style="107" customWidth="1"/>
    <col min="12" max="12" width="3.625" style="107" customWidth="1"/>
    <col min="13" max="13" width="12.625" style="107" customWidth="1"/>
    <col min="14" max="15" width="11.625" style="107" customWidth="1"/>
    <col min="16" max="16" width="15.625" style="107" customWidth="1"/>
    <col min="17" max="17" width="4.625" style="107" customWidth="1"/>
    <col min="18" max="18" width="3.625" style="107" customWidth="1"/>
    <col min="19" max="19" width="12.625" style="107" customWidth="1"/>
    <col min="20" max="21" width="11.625" style="107" customWidth="1"/>
    <col min="22" max="22" width="15.625" style="107" customWidth="1"/>
    <col min="23" max="23" width="4.625" style="107" customWidth="1"/>
    <col min="24" max="16384" width="9" style="107"/>
  </cols>
  <sheetData>
    <row r="1" spans="1:22" ht="24.95" customHeight="1" thickBot="1">
      <c r="A1" s="139" t="s">
        <v>244</v>
      </c>
      <c r="D1" s="107" ph="1"/>
      <c r="G1" s="107" ph="1"/>
      <c r="J1" s="107" ph="1"/>
      <c r="M1" s="107" ph="1"/>
      <c r="P1" s="107" ph="1"/>
      <c r="S1" s="107" ph="1"/>
      <c r="V1" s="107" ph="1"/>
    </row>
    <row r="2" spans="1:22" ht="24.95" customHeight="1" thickBot="1">
      <c r="A2" s="138" t="s">
        <v>231</v>
      </c>
      <c r="B2" s="97" t="s">
        <v>232</v>
      </c>
      <c r="C2" s="98" t="s">
        <v>233</v>
      </c>
      <c r="G2" s="107" ph="1"/>
      <c r="M2" s="107" ph="1"/>
      <c r="S2" s="107" ph="1"/>
    </row>
    <row r="3" spans="1:22" ht="24.95" customHeight="1">
      <c r="A3" s="108"/>
      <c r="B3" s="109" t="str">
        <f>IF(監督コーチ!E6=0,"",監督コーチ!E6)</f>
        <v/>
      </c>
      <c r="C3" s="110" t="str">
        <f>IF(監督コーチ!C6=0,"",監督コーチ!$C$4)</f>
        <v/>
      </c>
    </row>
    <row r="4" spans="1:22" ht="24.95" customHeight="1">
      <c r="A4" s="111" t="str">
        <f>監督コーチ!C7&amp;監督コーチ!D7</f>
        <v/>
      </c>
      <c r="B4" s="112" t="str">
        <f>IF(監督コーチ!E7=0,"",監督コーチ!E7)</f>
        <v/>
      </c>
      <c r="C4" s="113" t="str">
        <f>IF(監督コーチ!C7=0,"",監督コーチ!$C$4)</f>
        <v/>
      </c>
    </row>
    <row r="5" spans="1:22" ht="24.95" customHeight="1">
      <c r="A5" s="111" t="str">
        <f>監督コーチ!C8&amp;監督コーチ!D8</f>
        <v/>
      </c>
      <c r="B5" s="112" t="str">
        <f>IF(監督コーチ!E8=0,"",監督コーチ!E8)</f>
        <v/>
      </c>
      <c r="C5" s="113" t="str">
        <f>IF(監督コーチ!C8=0,"",監督コーチ!$C$4)</f>
        <v/>
      </c>
    </row>
    <row r="6" spans="1:22" ht="24.95" customHeight="1">
      <c r="A6" s="111" t="str">
        <f>監督コーチ!C9&amp;監督コーチ!D9</f>
        <v/>
      </c>
      <c r="B6" s="112" t="str">
        <f>IF(監督コーチ!E9=0,"",監督コーチ!E9)</f>
        <v/>
      </c>
      <c r="C6" s="113" t="str">
        <f>IF(監督コーチ!C9=0,"",監督コーチ!$C$4)</f>
        <v/>
      </c>
    </row>
    <row r="7" spans="1:22" ht="24.95" customHeight="1">
      <c r="A7" s="111" t="str">
        <f>監督コーチ!C10&amp;監督コーチ!D10</f>
        <v/>
      </c>
      <c r="B7" s="112" t="str">
        <f>IF(監督コーチ!E10=0,"",監督コーチ!E10)</f>
        <v/>
      </c>
      <c r="C7" s="113" t="str">
        <f>IF(監督コーチ!C10=0,"",監督コーチ!$C$4)</f>
        <v/>
      </c>
    </row>
    <row r="8" spans="1:22" ht="24.95" customHeight="1">
      <c r="A8" s="111" t="str">
        <f>監督コーチ!C11&amp;監督コーチ!D11</f>
        <v/>
      </c>
      <c r="B8" s="112" t="str">
        <f>IF(監督コーチ!E11=0,"",監督コーチ!E11)</f>
        <v/>
      </c>
      <c r="C8" s="113" t="str">
        <f>IF(監督コーチ!C11=0,"",監督コーチ!$C$4)</f>
        <v/>
      </c>
    </row>
    <row r="9" spans="1:22" ht="24.95" customHeight="1">
      <c r="A9" s="111" t="str">
        <f>監督コーチ!C12&amp;監督コーチ!D12</f>
        <v/>
      </c>
      <c r="B9" s="112" t="str">
        <f>IF(監督コーチ!E12=0,"",監督コーチ!E12)</f>
        <v/>
      </c>
      <c r="C9" s="113" t="str">
        <f>IF(監督コーチ!C12=0,"",監督コーチ!$C$4)</f>
        <v/>
      </c>
    </row>
    <row r="10" spans="1:22" ht="24.95" customHeight="1">
      <c r="A10" s="111" t="str">
        <f>監督コーチ!C13&amp;監督コーチ!D13</f>
        <v/>
      </c>
      <c r="B10" s="112" t="str">
        <f>IF(監督コーチ!E13=0,"",監督コーチ!E13)</f>
        <v/>
      </c>
      <c r="C10" s="113" t="str">
        <f>IF(監督コーチ!C13=0,"",監督コーチ!$C$4)</f>
        <v/>
      </c>
    </row>
    <row r="11" spans="1:22" ht="24.95" customHeight="1">
      <c r="A11" s="111" t="str">
        <f>監督コーチ!C14&amp;監督コーチ!D14</f>
        <v/>
      </c>
      <c r="B11" s="112" t="str">
        <f>IF(監督コーチ!E14=0,"",監督コーチ!E14)</f>
        <v/>
      </c>
      <c r="C11" s="113" t="str">
        <f>IF(監督コーチ!C14=0,"",監督コーチ!$C$4)</f>
        <v/>
      </c>
    </row>
    <row r="12" spans="1:22" ht="24.95" customHeight="1" thickBot="1">
      <c r="A12" s="114" t="str">
        <f>監督コーチ!C15&amp;監督コーチ!D15</f>
        <v/>
      </c>
      <c r="B12" s="115" t="str">
        <f>IF(監督コーチ!E15=0,"",監督コーチ!E15)</f>
        <v/>
      </c>
      <c r="C12" s="116"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改定履歴</vt:lpstr>
      <vt:lpstr>10_学年末単の部</vt:lpstr>
      <vt:lpstr>シングルス　参加申込書</vt:lpstr>
      <vt:lpstr>監督コーチ</vt:lpstr>
      <vt:lpstr>男子</vt:lpstr>
      <vt:lpstr>女子</vt:lpstr>
      <vt:lpstr>正式名称と略称</vt:lpstr>
      <vt:lpstr>事務局用(単)</vt:lpstr>
      <vt:lpstr>事務局用(コーチ)</vt:lpstr>
      <vt:lpstr>あ１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2024-02-16T11:34:51Z</cp:lastPrinted>
  <dcterms:created xsi:type="dcterms:W3CDTF">2019-01-07T11:25:30Z</dcterms:created>
  <dcterms:modified xsi:type="dcterms:W3CDTF">2024-12-02T23:23:58Z</dcterms:modified>
</cp:coreProperties>
</file>